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AF5C06F9-005D-44B0-9DA1-71AEBD9ECF03}" xr6:coauthVersionLast="44" xr6:coauthVersionMax="44" xr10:uidLastSave="{00000000-0000-0000-0000-000000000000}"/>
  <bookViews>
    <workbookView xWindow="-120" yWindow="-120" windowWidth="24240" windowHeight="13140" xr2:uid="{2BEACB1C-985A-45AD-9FD9-FF0EE16A525B}"/>
  </bookViews>
  <sheets>
    <sheet name="C0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hidden="1">#REF!</definedName>
    <definedName name="A_impresión_IM">#REF!</definedName>
    <definedName name="adolescentes" hidden="1">#REF!</definedName>
    <definedName name="_xlnm.Print_Area" localSheetId="0">'C03'!$A$1:$V$61</definedName>
    <definedName name="_xlnm.Print_Area">#REF!</definedName>
    <definedName name="_xlnm.Database">#REF!</definedName>
    <definedName name="ccc">[3]Mayo!#REF!</definedName>
    <definedName name="CENTROS">#REF!</definedName>
    <definedName name="cuadro" hidden="1">#REF!</definedName>
    <definedName name="cuadro25">#REF!</definedName>
    <definedName name="D">[4]C39!$A$7:$E$111</definedName>
    <definedName name="D2019.">#REF!</definedName>
    <definedName name="Excel_BuiltIn_Print_Area_5">[3]Mayo!#REF!</definedName>
    <definedName name="hijo" hidden="1">#REF!</definedName>
    <definedName name="key">#REF!</definedName>
    <definedName name="m">[5]C39!$A$7:$E$111</definedName>
    <definedName name="mary">#REF!</definedName>
    <definedName name="ser">#REF!</definedName>
    <definedName name="SERVICIO" hidden="1">#REF!</definedName>
    <definedName name="_xlnm.Print_Titles" localSheetId="0">'C03'!$1:$5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7" i="1" l="1"/>
  <c r="U57" i="1"/>
  <c r="T57" i="1"/>
  <c r="S57" i="1"/>
  <c r="R57" i="1"/>
  <c r="Q57" i="1"/>
  <c r="P57" i="1"/>
  <c r="P55" i="1" s="1"/>
  <c r="O57" i="1"/>
  <c r="O55" i="1" s="1"/>
  <c r="N57" i="1"/>
  <c r="M57" i="1"/>
  <c r="L57" i="1"/>
  <c r="K57" i="1"/>
  <c r="J57" i="1"/>
  <c r="I57" i="1"/>
  <c r="H57" i="1"/>
  <c r="H55" i="1" s="1"/>
  <c r="G57" i="1"/>
  <c r="F57" i="1"/>
  <c r="E57" i="1"/>
  <c r="V56" i="1"/>
  <c r="U56" i="1"/>
  <c r="T56" i="1"/>
  <c r="T55" i="1" s="1"/>
  <c r="S56" i="1"/>
  <c r="S55" i="1" s="1"/>
  <c r="R56" i="1"/>
  <c r="R55" i="1" s="1"/>
  <c r="Q56" i="1"/>
  <c r="P56" i="1"/>
  <c r="O56" i="1"/>
  <c r="N56" i="1"/>
  <c r="M56" i="1"/>
  <c r="L56" i="1"/>
  <c r="L55" i="1" s="1"/>
  <c r="K56" i="1"/>
  <c r="K55" i="1" s="1"/>
  <c r="J56" i="1"/>
  <c r="J55" i="1" s="1"/>
  <c r="I56" i="1"/>
  <c r="H56" i="1"/>
  <c r="G56" i="1"/>
  <c r="F56" i="1"/>
  <c r="E56" i="1"/>
  <c r="V55" i="1"/>
  <c r="U55" i="1"/>
  <c r="Q55" i="1"/>
  <c r="N55" i="1"/>
  <c r="M55" i="1"/>
  <c r="I55" i="1"/>
  <c r="F55" i="1"/>
  <c r="E55" i="1"/>
  <c r="V54" i="1"/>
  <c r="U54" i="1"/>
  <c r="T54" i="1"/>
  <c r="S54" i="1"/>
  <c r="R54" i="1"/>
  <c r="Q54" i="1"/>
  <c r="Q52" i="1" s="1"/>
  <c r="P54" i="1"/>
  <c r="P52" i="1" s="1"/>
  <c r="O54" i="1"/>
  <c r="N54" i="1"/>
  <c r="M54" i="1"/>
  <c r="L54" i="1"/>
  <c r="K54" i="1"/>
  <c r="J54" i="1"/>
  <c r="I54" i="1"/>
  <c r="I52" i="1" s="1"/>
  <c r="H54" i="1"/>
  <c r="G54" i="1"/>
  <c r="F54" i="1"/>
  <c r="E54" i="1"/>
  <c r="V53" i="1"/>
  <c r="U53" i="1"/>
  <c r="U52" i="1" s="1"/>
  <c r="T53" i="1"/>
  <c r="T52" i="1" s="1"/>
  <c r="S53" i="1"/>
  <c r="S52" i="1" s="1"/>
  <c r="R53" i="1"/>
  <c r="Q53" i="1"/>
  <c r="P53" i="1"/>
  <c r="O53" i="1"/>
  <c r="N53" i="1"/>
  <c r="M53" i="1"/>
  <c r="M52" i="1" s="1"/>
  <c r="L53" i="1"/>
  <c r="L52" i="1" s="1"/>
  <c r="K53" i="1"/>
  <c r="K52" i="1" s="1"/>
  <c r="J53" i="1"/>
  <c r="I53" i="1"/>
  <c r="H53" i="1"/>
  <c r="G53" i="1"/>
  <c r="F53" i="1"/>
  <c r="E53" i="1"/>
  <c r="E52" i="1" s="1"/>
  <c r="D53" i="1"/>
  <c r="V52" i="1"/>
  <c r="R52" i="1"/>
  <c r="O52" i="1"/>
  <c r="N52" i="1"/>
  <c r="J52" i="1"/>
  <c r="G52" i="1"/>
  <c r="F52" i="1"/>
  <c r="V51" i="1"/>
  <c r="U51" i="1"/>
  <c r="T51" i="1"/>
  <c r="S51" i="1"/>
  <c r="R51" i="1"/>
  <c r="R49" i="1" s="1"/>
  <c r="Q51" i="1"/>
  <c r="Q49" i="1" s="1"/>
  <c r="P51" i="1"/>
  <c r="O51" i="1"/>
  <c r="N51" i="1"/>
  <c r="M51" i="1"/>
  <c r="L51" i="1"/>
  <c r="K51" i="1"/>
  <c r="J51" i="1"/>
  <c r="J49" i="1" s="1"/>
  <c r="I51" i="1"/>
  <c r="I49" i="1" s="1"/>
  <c r="H51" i="1"/>
  <c r="G51" i="1"/>
  <c r="F51" i="1"/>
  <c r="E51" i="1"/>
  <c r="V50" i="1"/>
  <c r="V49" i="1" s="1"/>
  <c r="U50" i="1"/>
  <c r="U49" i="1" s="1"/>
  <c r="T50" i="1"/>
  <c r="T49" i="1" s="1"/>
  <c r="S50" i="1"/>
  <c r="R50" i="1"/>
  <c r="Q50" i="1"/>
  <c r="P50" i="1"/>
  <c r="O50" i="1"/>
  <c r="N50" i="1"/>
  <c r="N49" i="1" s="1"/>
  <c r="M50" i="1"/>
  <c r="M49" i="1" s="1"/>
  <c r="L50" i="1"/>
  <c r="L49" i="1" s="1"/>
  <c r="K50" i="1"/>
  <c r="J50" i="1"/>
  <c r="I50" i="1"/>
  <c r="H50" i="1"/>
  <c r="G50" i="1"/>
  <c r="F50" i="1"/>
  <c r="F49" i="1" s="1"/>
  <c r="E50" i="1"/>
  <c r="E49" i="1" s="1"/>
  <c r="D50" i="1"/>
  <c r="S49" i="1"/>
  <c r="P49" i="1"/>
  <c r="O49" i="1"/>
  <c r="K49" i="1"/>
  <c r="H49" i="1"/>
  <c r="G49" i="1"/>
  <c r="V48" i="1"/>
  <c r="U48" i="1"/>
  <c r="T48" i="1"/>
  <c r="S48" i="1"/>
  <c r="S46" i="1" s="1"/>
  <c r="R48" i="1"/>
  <c r="R46" i="1" s="1"/>
  <c r="Q48" i="1"/>
  <c r="P48" i="1"/>
  <c r="O48" i="1"/>
  <c r="N48" i="1"/>
  <c r="M48" i="1"/>
  <c r="L48" i="1"/>
  <c r="K48" i="1"/>
  <c r="K46" i="1" s="1"/>
  <c r="J48" i="1"/>
  <c r="J46" i="1" s="1"/>
  <c r="I48" i="1"/>
  <c r="H48" i="1"/>
  <c r="G48" i="1"/>
  <c r="F48" i="1"/>
  <c r="E48" i="1"/>
  <c r="V47" i="1"/>
  <c r="V46" i="1" s="1"/>
  <c r="U47" i="1"/>
  <c r="U46" i="1" s="1"/>
  <c r="T47" i="1"/>
  <c r="S47" i="1"/>
  <c r="R47" i="1"/>
  <c r="Q47" i="1"/>
  <c r="P47" i="1"/>
  <c r="O47" i="1"/>
  <c r="O46" i="1" s="1"/>
  <c r="N47" i="1"/>
  <c r="N46" i="1" s="1"/>
  <c r="M47" i="1"/>
  <c r="M46" i="1" s="1"/>
  <c r="L47" i="1"/>
  <c r="K47" i="1"/>
  <c r="J47" i="1"/>
  <c r="I47" i="1"/>
  <c r="H47" i="1"/>
  <c r="G47" i="1"/>
  <c r="G46" i="1" s="1"/>
  <c r="F47" i="1"/>
  <c r="F46" i="1" s="1"/>
  <c r="E47" i="1"/>
  <c r="T46" i="1"/>
  <c r="Q46" i="1"/>
  <c r="P46" i="1"/>
  <c r="L46" i="1"/>
  <c r="I46" i="1"/>
  <c r="H46" i="1"/>
  <c r="V45" i="1"/>
  <c r="U45" i="1"/>
  <c r="T45" i="1"/>
  <c r="T43" i="1" s="1"/>
  <c r="S45" i="1"/>
  <c r="S43" i="1" s="1"/>
  <c r="R45" i="1"/>
  <c r="Q45" i="1"/>
  <c r="P45" i="1"/>
  <c r="O45" i="1"/>
  <c r="N45" i="1"/>
  <c r="M45" i="1"/>
  <c r="L45" i="1"/>
  <c r="L43" i="1" s="1"/>
  <c r="K45" i="1"/>
  <c r="K43" i="1" s="1"/>
  <c r="J45" i="1"/>
  <c r="I45" i="1"/>
  <c r="H45" i="1"/>
  <c r="G45" i="1"/>
  <c r="F45" i="1"/>
  <c r="E45" i="1"/>
  <c r="V44" i="1"/>
  <c r="V43" i="1" s="1"/>
  <c r="U44" i="1"/>
  <c r="T44" i="1"/>
  <c r="S44" i="1"/>
  <c r="R44" i="1"/>
  <c r="Q44" i="1"/>
  <c r="P44" i="1"/>
  <c r="P43" i="1" s="1"/>
  <c r="O44" i="1"/>
  <c r="O43" i="1" s="1"/>
  <c r="N44" i="1"/>
  <c r="N43" i="1" s="1"/>
  <c r="M44" i="1"/>
  <c r="L44" i="1"/>
  <c r="K44" i="1"/>
  <c r="J44" i="1"/>
  <c r="I44" i="1"/>
  <c r="H44" i="1"/>
  <c r="H43" i="1" s="1"/>
  <c r="G44" i="1"/>
  <c r="G43" i="1" s="1"/>
  <c r="F44" i="1"/>
  <c r="F43" i="1" s="1"/>
  <c r="E44" i="1"/>
  <c r="D44" i="1" s="1"/>
  <c r="U43" i="1"/>
  <c r="R43" i="1"/>
  <c r="Q43" i="1"/>
  <c r="M43" i="1"/>
  <c r="J43" i="1"/>
  <c r="I43" i="1"/>
  <c r="E43" i="1"/>
  <c r="V42" i="1"/>
  <c r="U42" i="1"/>
  <c r="U40" i="1" s="1"/>
  <c r="T42" i="1"/>
  <c r="T40" i="1" s="1"/>
  <c r="S42" i="1"/>
  <c r="R42" i="1"/>
  <c r="Q42" i="1"/>
  <c r="P42" i="1"/>
  <c r="O42" i="1"/>
  <c r="N42" i="1"/>
  <c r="M42" i="1"/>
  <c r="M40" i="1" s="1"/>
  <c r="L42" i="1"/>
  <c r="L40" i="1" s="1"/>
  <c r="K42" i="1"/>
  <c r="J42" i="1"/>
  <c r="I42" i="1"/>
  <c r="H42" i="1"/>
  <c r="G42" i="1"/>
  <c r="F42" i="1"/>
  <c r="E42" i="1"/>
  <c r="E40" i="1" s="1"/>
  <c r="D42" i="1"/>
  <c r="V41" i="1"/>
  <c r="U41" i="1"/>
  <c r="T41" i="1"/>
  <c r="S41" i="1"/>
  <c r="R41" i="1"/>
  <c r="Q41" i="1"/>
  <c r="Q40" i="1" s="1"/>
  <c r="P41" i="1"/>
  <c r="P40" i="1" s="1"/>
  <c r="O41" i="1"/>
  <c r="O40" i="1" s="1"/>
  <c r="N41" i="1"/>
  <c r="M41" i="1"/>
  <c r="L41" i="1"/>
  <c r="K41" i="1"/>
  <c r="J41" i="1"/>
  <c r="I41" i="1"/>
  <c r="I40" i="1" s="1"/>
  <c r="H41" i="1"/>
  <c r="H40" i="1" s="1"/>
  <c r="G41" i="1"/>
  <c r="G40" i="1" s="1"/>
  <c r="F41" i="1"/>
  <c r="D41" i="1" s="1"/>
  <c r="E41" i="1"/>
  <c r="V40" i="1"/>
  <c r="S40" i="1"/>
  <c r="R40" i="1"/>
  <c r="N40" i="1"/>
  <c r="K40" i="1"/>
  <c r="J40" i="1"/>
  <c r="F40" i="1"/>
  <c r="V39" i="1"/>
  <c r="V37" i="1" s="1"/>
  <c r="U39" i="1"/>
  <c r="U37" i="1" s="1"/>
  <c r="T39" i="1"/>
  <c r="S39" i="1"/>
  <c r="R39" i="1"/>
  <c r="Q39" i="1"/>
  <c r="P39" i="1"/>
  <c r="O39" i="1"/>
  <c r="N39" i="1"/>
  <c r="N37" i="1" s="1"/>
  <c r="M39" i="1"/>
  <c r="M37" i="1" s="1"/>
  <c r="L39" i="1"/>
  <c r="K39" i="1"/>
  <c r="J39" i="1"/>
  <c r="I39" i="1"/>
  <c r="H39" i="1"/>
  <c r="G39" i="1"/>
  <c r="F39" i="1"/>
  <c r="F37" i="1" s="1"/>
  <c r="E39" i="1"/>
  <c r="V38" i="1"/>
  <c r="U38" i="1"/>
  <c r="T38" i="1"/>
  <c r="T37" i="1" s="1"/>
  <c r="S38" i="1"/>
  <c r="R38" i="1"/>
  <c r="R37" i="1" s="1"/>
  <c r="Q38" i="1"/>
  <c r="Q37" i="1" s="1"/>
  <c r="P38" i="1"/>
  <c r="P37" i="1" s="1"/>
  <c r="O38" i="1"/>
  <c r="N38" i="1"/>
  <c r="M38" i="1"/>
  <c r="L38" i="1"/>
  <c r="K38" i="1"/>
  <c r="J38" i="1"/>
  <c r="J37" i="1" s="1"/>
  <c r="I38" i="1"/>
  <c r="I37" i="1" s="1"/>
  <c r="H38" i="1"/>
  <c r="H37" i="1" s="1"/>
  <c r="G38" i="1"/>
  <c r="F38" i="1"/>
  <c r="E38" i="1"/>
  <c r="S37" i="1"/>
  <c r="O37" i="1"/>
  <c r="L37" i="1"/>
  <c r="K37" i="1"/>
  <c r="G37" i="1"/>
  <c r="V36" i="1"/>
  <c r="V34" i="1" s="1"/>
  <c r="U36" i="1"/>
  <c r="T36" i="1"/>
  <c r="S36" i="1"/>
  <c r="R36" i="1"/>
  <c r="Q36" i="1"/>
  <c r="P36" i="1"/>
  <c r="O36" i="1"/>
  <c r="O34" i="1" s="1"/>
  <c r="N36" i="1"/>
  <c r="N34" i="1" s="1"/>
  <c r="M36" i="1"/>
  <c r="L36" i="1"/>
  <c r="K36" i="1"/>
  <c r="J36" i="1"/>
  <c r="I36" i="1"/>
  <c r="H36" i="1"/>
  <c r="G36" i="1"/>
  <c r="G34" i="1" s="1"/>
  <c r="F36" i="1"/>
  <c r="F34" i="1" s="1"/>
  <c r="E36" i="1"/>
  <c r="V35" i="1"/>
  <c r="U35" i="1"/>
  <c r="T35" i="1"/>
  <c r="S35" i="1"/>
  <c r="S34" i="1" s="1"/>
  <c r="R35" i="1"/>
  <c r="Q35" i="1"/>
  <c r="Q34" i="1" s="1"/>
  <c r="P35" i="1"/>
  <c r="O35" i="1"/>
  <c r="N35" i="1"/>
  <c r="M35" i="1"/>
  <c r="M34" i="1" s="1"/>
  <c r="L35" i="1"/>
  <c r="K35" i="1"/>
  <c r="K34" i="1" s="1"/>
  <c r="J35" i="1"/>
  <c r="I35" i="1"/>
  <c r="I34" i="1" s="1"/>
  <c r="H35" i="1"/>
  <c r="G35" i="1"/>
  <c r="F35" i="1"/>
  <c r="E35" i="1"/>
  <c r="D35" i="1" s="1"/>
  <c r="U34" i="1"/>
  <c r="T34" i="1"/>
  <c r="P34" i="1"/>
  <c r="L34" i="1"/>
  <c r="H34" i="1"/>
  <c r="V33" i="1"/>
  <c r="U33" i="1"/>
  <c r="T33" i="1"/>
  <c r="S33" i="1"/>
  <c r="R33" i="1"/>
  <c r="Q33" i="1"/>
  <c r="P33" i="1"/>
  <c r="P31" i="1" s="1"/>
  <c r="O33" i="1"/>
  <c r="O31" i="1" s="1"/>
  <c r="N33" i="1"/>
  <c r="M33" i="1"/>
  <c r="L33" i="1"/>
  <c r="K33" i="1"/>
  <c r="J33" i="1"/>
  <c r="I33" i="1"/>
  <c r="H33" i="1"/>
  <c r="H31" i="1" s="1"/>
  <c r="G33" i="1"/>
  <c r="F33" i="1"/>
  <c r="E33" i="1"/>
  <c r="V32" i="1"/>
  <c r="U32" i="1"/>
  <c r="T32" i="1"/>
  <c r="T31" i="1" s="1"/>
  <c r="S32" i="1"/>
  <c r="R32" i="1"/>
  <c r="R31" i="1" s="1"/>
  <c r="Q32" i="1"/>
  <c r="P32" i="1"/>
  <c r="O32" i="1"/>
  <c r="N32" i="1"/>
  <c r="M32" i="1"/>
  <c r="L32" i="1"/>
  <c r="L31" i="1" s="1"/>
  <c r="K32" i="1"/>
  <c r="J32" i="1"/>
  <c r="J31" i="1" s="1"/>
  <c r="I32" i="1"/>
  <c r="H32" i="1"/>
  <c r="G32" i="1"/>
  <c r="F32" i="1"/>
  <c r="E32" i="1"/>
  <c r="V31" i="1"/>
  <c r="U31" i="1"/>
  <c r="Q31" i="1"/>
  <c r="N31" i="1"/>
  <c r="M31" i="1"/>
  <c r="I31" i="1"/>
  <c r="F31" i="1"/>
  <c r="E31" i="1"/>
  <c r="V30" i="1"/>
  <c r="U30" i="1"/>
  <c r="T30" i="1"/>
  <c r="S30" i="1"/>
  <c r="R30" i="1"/>
  <c r="Q30" i="1"/>
  <c r="Q28" i="1" s="1"/>
  <c r="P30" i="1"/>
  <c r="P28" i="1" s="1"/>
  <c r="O30" i="1"/>
  <c r="N30" i="1"/>
  <c r="M30" i="1"/>
  <c r="L30" i="1"/>
  <c r="K30" i="1"/>
  <c r="J30" i="1"/>
  <c r="I30" i="1"/>
  <c r="I28" i="1" s="1"/>
  <c r="H30" i="1"/>
  <c r="H28" i="1" s="1"/>
  <c r="G30" i="1"/>
  <c r="F30" i="1"/>
  <c r="E30" i="1"/>
  <c r="V29" i="1"/>
  <c r="U29" i="1"/>
  <c r="U28" i="1" s="1"/>
  <c r="T29" i="1"/>
  <c r="T28" i="1" s="1"/>
  <c r="S29" i="1"/>
  <c r="S28" i="1" s="1"/>
  <c r="R29" i="1"/>
  <c r="Q29" i="1"/>
  <c r="P29" i="1"/>
  <c r="O29" i="1"/>
  <c r="O28" i="1" s="1"/>
  <c r="N29" i="1"/>
  <c r="M29" i="1"/>
  <c r="M28" i="1" s="1"/>
  <c r="L29" i="1"/>
  <c r="L28" i="1" s="1"/>
  <c r="K29" i="1"/>
  <c r="K28" i="1" s="1"/>
  <c r="J29" i="1"/>
  <c r="I29" i="1"/>
  <c r="H29" i="1"/>
  <c r="G29" i="1"/>
  <c r="F29" i="1"/>
  <c r="E29" i="1"/>
  <c r="E28" i="1" s="1"/>
  <c r="D29" i="1"/>
  <c r="V28" i="1"/>
  <c r="R28" i="1"/>
  <c r="N28" i="1"/>
  <c r="J28" i="1"/>
  <c r="G28" i="1"/>
  <c r="F28" i="1"/>
  <c r="V27" i="1"/>
  <c r="U27" i="1"/>
  <c r="T27" i="1"/>
  <c r="S27" i="1"/>
  <c r="R27" i="1"/>
  <c r="R25" i="1" s="1"/>
  <c r="Q27" i="1"/>
  <c r="Q25" i="1" s="1"/>
  <c r="P27" i="1"/>
  <c r="O27" i="1"/>
  <c r="N27" i="1"/>
  <c r="M27" i="1"/>
  <c r="L27" i="1"/>
  <c r="K27" i="1"/>
  <c r="J27" i="1"/>
  <c r="J25" i="1" s="1"/>
  <c r="I27" i="1"/>
  <c r="I25" i="1" s="1"/>
  <c r="H27" i="1"/>
  <c r="G27" i="1"/>
  <c r="F27" i="1"/>
  <c r="E27" i="1"/>
  <c r="V26" i="1"/>
  <c r="V25" i="1" s="1"/>
  <c r="U26" i="1"/>
  <c r="U25" i="1" s="1"/>
  <c r="T26" i="1"/>
  <c r="T25" i="1" s="1"/>
  <c r="S26" i="1"/>
  <c r="R26" i="1"/>
  <c r="Q26" i="1"/>
  <c r="P26" i="1"/>
  <c r="P25" i="1" s="1"/>
  <c r="O26" i="1"/>
  <c r="N26" i="1"/>
  <c r="N25" i="1" s="1"/>
  <c r="M26" i="1"/>
  <c r="M25" i="1" s="1"/>
  <c r="L26" i="1"/>
  <c r="L25" i="1" s="1"/>
  <c r="K26" i="1"/>
  <c r="J26" i="1"/>
  <c r="I26" i="1"/>
  <c r="H26" i="1"/>
  <c r="H25" i="1" s="1"/>
  <c r="G26" i="1"/>
  <c r="F26" i="1"/>
  <c r="F25" i="1" s="1"/>
  <c r="E26" i="1"/>
  <c r="E25" i="1" s="1"/>
  <c r="S25" i="1"/>
  <c r="O25" i="1"/>
  <c r="K25" i="1"/>
  <c r="G25" i="1"/>
  <c r="V24" i="1"/>
  <c r="U24" i="1"/>
  <c r="T24" i="1"/>
  <c r="S24" i="1"/>
  <c r="S22" i="1" s="1"/>
  <c r="R24" i="1"/>
  <c r="R22" i="1" s="1"/>
  <c r="Q24" i="1"/>
  <c r="P24" i="1"/>
  <c r="O24" i="1"/>
  <c r="N24" i="1"/>
  <c r="M24" i="1"/>
  <c r="L24" i="1"/>
  <c r="K24" i="1"/>
  <c r="K22" i="1" s="1"/>
  <c r="J24" i="1"/>
  <c r="J22" i="1" s="1"/>
  <c r="I24" i="1"/>
  <c r="H24" i="1"/>
  <c r="G24" i="1"/>
  <c r="F24" i="1"/>
  <c r="E24" i="1"/>
  <c r="V23" i="1"/>
  <c r="V22" i="1" s="1"/>
  <c r="U23" i="1"/>
  <c r="U22" i="1" s="1"/>
  <c r="T23" i="1"/>
  <c r="S23" i="1"/>
  <c r="R23" i="1"/>
  <c r="Q23" i="1"/>
  <c r="P23" i="1"/>
  <c r="O23" i="1"/>
  <c r="O22" i="1" s="1"/>
  <c r="N23" i="1"/>
  <c r="N22" i="1" s="1"/>
  <c r="M23" i="1"/>
  <c r="M22" i="1" s="1"/>
  <c r="L23" i="1"/>
  <c r="K23" i="1"/>
  <c r="J23" i="1"/>
  <c r="I23" i="1"/>
  <c r="H23" i="1"/>
  <c r="G23" i="1"/>
  <c r="G22" i="1" s="1"/>
  <c r="F23" i="1"/>
  <c r="F22" i="1" s="1"/>
  <c r="E23" i="1"/>
  <c r="T22" i="1"/>
  <c r="Q22" i="1"/>
  <c r="P22" i="1"/>
  <c r="L22" i="1"/>
  <c r="I22" i="1"/>
  <c r="H22" i="1"/>
  <c r="V21" i="1"/>
  <c r="U21" i="1"/>
  <c r="T21" i="1"/>
  <c r="T19" i="1" s="1"/>
  <c r="S21" i="1"/>
  <c r="S19" i="1" s="1"/>
  <c r="R21" i="1"/>
  <c r="Q21" i="1"/>
  <c r="P21" i="1"/>
  <c r="O21" i="1"/>
  <c r="N21" i="1"/>
  <c r="M21" i="1"/>
  <c r="L21" i="1"/>
  <c r="L19" i="1" s="1"/>
  <c r="K21" i="1"/>
  <c r="K19" i="1" s="1"/>
  <c r="J21" i="1"/>
  <c r="I21" i="1"/>
  <c r="H21" i="1"/>
  <c r="G21" i="1"/>
  <c r="F21" i="1"/>
  <c r="E21" i="1"/>
  <c r="V20" i="1"/>
  <c r="V19" i="1" s="1"/>
  <c r="U20" i="1"/>
  <c r="T20" i="1"/>
  <c r="S20" i="1"/>
  <c r="R20" i="1"/>
  <c r="R19" i="1" s="1"/>
  <c r="Q20" i="1"/>
  <c r="P20" i="1"/>
  <c r="P19" i="1" s="1"/>
  <c r="O20" i="1"/>
  <c r="O19" i="1" s="1"/>
  <c r="N20" i="1"/>
  <c r="N19" i="1" s="1"/>
  <c r="M20" i="1"/>
  <c r="L20" i="1"/>
  <c r="K20" i="1"/>
  <c r="J20" i="1"/>
  <c r="I20" i="1"/>
  <c r="H20" i="1"/>
  <c r="H19" i="1" s="1"/>
  <c r="G20" i="1"/>
  <c r="G19" i="1" s="1"/>
  <c r="F20" i="1"/>
  <c r="F19" i="1" s="1"/>
  <c r="E20" i="1"/>
  <c r="U19" i="1"/>
  <c r="Q19" i="1"/>
  <c r="M19" i="1"/>
  <c r="J19" i="1"/>
  <c r="I19" i="1"/>
  <c r="E19" i="1"/>
  <c r="V18" i="1"/>
  <c r="U18" i="1"/>
  <c r="U16" i="1" s="1"/>
  <c r="T18" i="1"/>
  <c r="S18" i="1"/>
  <c r="R18" i="1"/>
  <c r="Q18" i="1"/>
  <c r="P18" i="1"/>
  <c r="P9" i="1" s="1"/>
  <c r="O18" i="1"/>
  <c r="N18" i="1"/>
  <c r="M18" i="1"/>
  <c r="M16" i="1" s="1"/>
  <c r="L18" i="1"/>
  <c r="K18" i="1"/>
  <c r="J18" i="1"/>
  <c r="I18" i="1"/>
  <c r="H18" i="1"/>
  <c r="G18" i="1"/>
  <c r="F18" i="1"/>
  <c r="E18" i="1"/>
  <c r="E16" i="1" s="1"/>
  <c r="V17" i="1"/>
  <c r="U17" i="1"/>
  <c r="T17" i="1"/>
  <c r="S17" i="1"/>
  <c r="S8" i="1" s="1"/>
  <c r="R17" i="1"/>
  <c r="Q17" i="1"/>
  <c r="Q16" i="1" s="1"/>
  <c r="P17" i="1"/>
  <c r="O17" i="1"/>
  <c r="N17" i="1"/>
  <c r="M17" i="1"/>
  <c r="L17" i="1"/>
  <c r="K17" i="1"/>
  <c r="K8" i="1" s="1"/>
  <c r="J17" i="1"/>
  <c r="I17" i="1"/>
  <c r="I16" i="1" s="1"/>
  <c r="H17" i="1"/>
  <c r="G17" i="1"/>
  <c r="F17" i="1"/>
  <c r="E17" i="1"/>
  <c r="V16" i="1"/>
  <c r="S16" i="1"/>
  <c r="R16" i="1"/>
  <c r="N16" i="1"/>
  <c r="J16" i="1"/>
  <c r="F16" i="1"/>
  <c r="V15" i="1"/>
  <c r="V13" i="1" s="1"/>
  <c r="U15" i="1"/>
  <c r="U13" i="1" s="1"/>
  <c r="T15" i="1"/>
  <c r="S15" i="1"/>
  <c r="R15" i="1"/>
  <c r="Q15" i="1"/>
  <c r="P15" i="1"/>
  <c r="O15" i="1"/>
  <c r="N15" i="1"/>
  <c r="N13" i="1" s="1"/>
  <c r="M15" i="1"/>
  <c r="L15" i="1"/>
  <c r="K15" i="1"/>
  <c r="J15" i="1"/>
  <c r="I15" i="1"/>
  <c r="I9" i="1" s="1"/>
  <c r="H15" i="1"/>
  <c r="G15" i="1"/>
  <c r="G13" i="1" s="1"/>
  <c r="F15" i="1"/>
  <c r="F13" i="1" s="1"/>
  <c r="E15" i="1"/>
  <c r="E13" i="1" s="1"/>
  <c r="V14" i="1"/>
  <c r="U14" i="1"/>
  <c r="T14" i="1"/>
  <c r="T13" i="1" s="1"/>
  <c r="S14" i="1"/>
  <c r="R14" i="1"/>
  <c r="R13" i="1" s="1"/>
  <c r="Q14" i="1"/>
  <c r="Q13" i="1" s="1"/>
  <c r="P14" i="1"/>
  <c r="O14" i="1"/>
  <c r="N14" i="1"/>
  <c r="M14" i="1"/>
  <c r="L14" i="1"/>
  <c r="L8" i="1" s="1"/>
  <c r="K14" i="1"/>
  <c r="J14" i="1"/>
  <c r="J13" i="1" s="1"/>
  <c r="I14" i="1"/>
  <c r="I13" i="1" s="1"/>
  <c r="H14" i="1"/>
  <c r="D14" i="1" s="1"/>
  <c r="G14" i="1"/>
  <c r="F14" i="1"/>
  <c r="E14" i="1"/>
  <c r="S13" i="1"/>
  <c r="O13" i="1"/>
  <c r="M13" i="1"/>
  <c r="L13" i="1"/>
  <c r="K13" i="1"/>
  <c r="V12" i="1"/>
  <c r="V10" i="1" s="1"/>
  <c r="V7" i="1" s="1"/>
  <c r="U12" i="1"/>
  <c r="T12" i="1"/>
  <c r="S12" i="1"/>
  <c r="R12" i="1"/>
  <c r="Q12" i="1"/>
  <c r="P12" i="1"/>
  <c r="P10" i="1" s="1"/>
  <c r="O12" i="1"/>
  <c r="O10" i="1" s="1"/>
  <c r="N12" i="1"/>
  <c r="N10" i="1" s="1"/>
  <c r="N7" i="1" s="1"/>
  <c r="M12" i="1"/>
  <c r="L12" i="1"/>
  <c r="K12" i="1"/>
  <c r="J12" i="1"/>
  <c r="I12" i="1"/>
  <c r="H12" i="1"/>
  <c r="H9" i="1" s="1"/>
  <c r="G12" i="1"/>
  <c r="G10" i="1" s="1"/>
  <c r="F12" i="1"/>
  <c r="F10" i="1" s="1"/>
  <c r="F7" i="1" s="1"/>
  <c r="E12" i="1"/>
  <c r="D12" i="1" s="1"/>
  <c r="V11" i="1"/>
  <c r="U11" i="1"/>
  <c r="U8" i="1" s="1"/>
  <c r="T11" i="1"/>
  <c r="S11" i="1"/>
  <c r="S10" i="1" s="1"/>
  <c r="R11" i="1"/>
  <c r="R10" i="1" s="1"/>
  <c r="Q11" i="1"/>
  <c r="P11" i="1"/>
  <c r="O11" i="1"/>
  <c r="N11" i="1"/>
  <c r="M11" i="1"/>
  <c r="M8" i="1" s="1"/>
  <c r="L11" i="1"/>
  <c r="K11" i="1"/>
  <c r="K10" i="1" s="1"/>
  <c r="J11" i="1"/>
  <c r="J10" i="1" s="1"/>
  <c r="I11" i="1"/>
  <c r="H11" i="1"/>
  <c r="G11" i="1"/>
  <c r="F11" i="1"/>
  <c r="E11" i="1"/>
  <c r="E10" i="1" s="1"/>
  <c r="T10" i="1"/>
  <c r="L10" i="1"/>
  <c r="H10" i="1"/>
  <c r="O9" i="1"/>
  <c r="K9" i="1"/>
  <c r="G9" i="1"/>
  <c r="N8" i="1"/>
  <c r="O7" i="1" l="1"/>
  <c r="D39" i="1"/>
  <c r="E37" i="1"/>
  <c r="D37" i="1" s="1"/>
  <c r="D33" i="1"/>
  <c r="G31" i="1"/>
  <c r="D31" i="1" s="1"/>
  <c r="K16" i="1"/>
  <c r="U10" i="1"/>
  <c r="U7" i="1" s="1"/>
  <c r="S7" i="1"/>
  <c r="J9" i="1"/>
  <c r="R9" i="1"/>
  <c r="D19" i="1"/>
  <c r="D27" i="1"/>
  <c r="D32" i="1"/>
  <c r="J34" i="1"/>
  <c r="J7" i="1" s="1"/>
  <c r="R34" i="1"/>
  <c r="R7" i="1" s="1"/>
  <c r="D45" i="1"/>
  <c r="D57" i="1"/>
  <c r="G55" i="1"/>
  <c r="U9" i="1"/>
  <c r="H13" i="1"/>
  <c r="D13" i="1" s="1"/>
  <c r="H8" i="1"/>
  <c r="D23" i="1"/>
  <c r="E22" i="1"/>
  <c r="D22" i="1" s="1"/>
  <c r="Q9" i="1"/>
  <c r="F9" i="1"/>
  <c r="V9" i="1"/>
  <c r="D30" i="1"/>
  <c r="E34" i="1"/>
  <c r="E7" i="1" s="1"/>
  <c r="D48" i="1"/>
  <c r="D49" i="1"/>
  <c r="D55" i="1"/>
  <c r="F8" i="1"/>
  <c r="V8" i="1"/>
  <c r="S9" i="1"/>
  <c r="I8" i="1"/>
  <c r="I10" i="1"/>
  <c r="I7" i="1" s="1"/>
  <c r="Q8" i="1"/>
  <c r="Q10" i="1"/>
  <c r="Q7" i="1" s="1"/>
  <c r="G16" i="1"/>
  <c r="G7" i="1" s="1"/>
  <c r="D17" i="1"/>
  <c r="G8" i="1"/>
  <c r="O8" i="1"/>
  <c r="O16" i="1"/>
  <c r="D18" i="1"/>
  <c r="L9" i="1"/>
  <c r="L16" i="1"/>
  <c r="L7" i="1" s="1"/>
  <c r="T9" i="1"/>
  <c r="T16" i="1"/>
  <c r="D26" i="1"/>
  <c r="K31" i="1"/>
  <c r="S31" i="1"/>
  <c r="D36" i="1"/>
  <c r="D40" i="1"/>
  <c r="D54" i="1"/>
  <c r="H52" i="1"/>
  <c r="D52" i="1" s="1"/>
  <c r="D56" i="1"/>
  <c r="D11" i="1"/>
  <c r="E8" i="1"/>
  <c r="D21" i="1"/>
  <c r="D47" i="1"/>
  <c r="E46" i="1"/>
  <c r="D46" i="1" s="1"/>
  <c r="R8" i="1"/>
  <c r="M9" i="1"/>
  <c r="D28" i="1"/>
  <c r="N9" i="1"/>
  <c r="J8" i="1"/>
  <c r="H16" i="1"/>
  <c r="D16" i="1" s="1"/>
  <c r="D24" i="1"/>
  <c r="D25" i="1"/>
  <c r="D38" i="1"/>
  <c r="D51" i="1"/>
  <c r="D15" i="1"/>
  <c r="E9" i="1"/>
  <c r="M10" i="1"/>
  <c r="M7" i="1" s="1"/>
  <c r="P8" i="1"/>
  <c r="P13" i="1"/>
  <c r="P7" i="1" s="1"/>
  <c r="T8" i="1"/>
  <c r="T7" i="1"/>
  <c r="P16" i="1"/>
  <c r="K7" i="1"/>
  <c r="D20" i="1"/>
  <c r="D43" i="1"/>
  <c r="D8" i="1" l="1"/>
  <c r="D9" i="1"/>
  <c r="D34" i="1"/>
  <c r="D10" i="1"/>
  <c r="H7" i="1"/>
  <c r="D7" i="1" s="1"/>
</calcChain>
</file>

<file path=xl/sharedStrings.xml><?xml version="1.0" encoding="utf-8"?>
<sst xmlns="http://schemas.openxmlformats.org/spreadsheetml/2006/main" count="90" uniqueCount="58">
  <si>
    <t xml:space="preserve">Cuadro 03.  ESTIMACION DE LA POBLACION TOTAL, DE LA REPUBLICA DE PANAMA, POR GRUPO DE EDAD, SEGÚN PROVINCIAS O REGIONES DE SALUD Y SEXO </t>
  </si>
  <si>
    <t>AL 1º DE JULIO DE 2019 (a)</t>
  </si>
  <si>
    <t>Código</t>
  </si>
  <si>
    <t xml:space="preserve">Provincia, Región de Salud y Sexo </t>
  </si>
  <si>
    <t>Grupo de Edad  (Años)</t>
  </si>
  <si>
    <t>Total</t>
  </si>
  <si>
    <t>&lt; 1 año</t>
  </si>
  <si>
    <t>1 a 4</t>
  </si>
  <si>
    <t>5 a 9</t>
  </si>
  <si>
    <t>10 a 14</t>
  </si>
  <si>
    <t>15 a 19</t>
  </si>
  <si>
    <t>20 a 24</t>
  </si>
  <si>
    <t>25 a 29</t>
  </si>
  <si>
    <t xml:space="preserve">30 a 34 </t>
  </si>
  <si>
    <t xml:space="preserve">35 a 39  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</si>
  <si>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</si>
  <si>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</si>
  <si>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</si>
  <si>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</si>
  <si>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</si>
  <si>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</si>
  <si>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</si>
  <si>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</si>
  <si>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y más</t>
  </si>
  <si>
    <t>Total del País......................</t>
  </si>
  <si>
    <t>Hombre….........</t>
  </si>
  <si>
    <t>Mujer................</t>
  </si>
  <si>
    <t>01</t>
  </si>
  <si>
    <t>Bocas del Toro......................</t>
  </si>
  <si>
    <t>02</t>
  </si>
  <si>
    <t>Coclé..................................</t>
  </si>
  <si>
    <t>03</t>
  </si>
  <si>
    <t>Colón..................................</t>
  </si>
  <si>
    <t>04</t>
  </si>
  <si>
    <t>Chiriquí..................................</t>
  </si>
  <si>
    <t>05</t>
  </si>
  <si>
    <t>Darién..................................</t>
  </si>
  <si>
    <t>06</t>
  </si>
  <si>
    <t>Herrera..................................</t>
  </si>
  <si>
    <t>07</t>
  </si>
  <si>
    <t xml:space="preserve">Los Santos.................................. </t>
  </si>
  <si>
    <t>08</t>
  </si>
  <si>
    <t>Panamá Provincia..................................</t>
  </si>
  <si>
    <t>Región Panamá Este..................................</t>
  </si>
  <si>
    <t xml:space="preserve">Región Metropolitana.................................. </t>
  </si>
  <si>
    <t>89</t>
  </si>
  <si>
    <t>Región San Miguelito..................................</t>
  </si>
  <si>
    <t>Región Panamá Norte..................................</t>
  </si>
  <si>
    <t>09</t>
  </si>
  <si>
    <t>Veraguas..................................</t>
  </si>
  <si>
    <t>10</t>
  </si>
  <si>
    <t xml:space="preserve">Comarca Kuna Yala.................................. </t>
  </si>
  <si>
    <t>Comarca Ngobe Bugle..................................</t>
  </si>
  <si>
    <t>13</t>
  </si>
  <si>
    <t xml:space="preserve">Panamá Oeste.................................. </t>
  </si>
  <si>
    <t>NOTA: Para todas las provincias. Por efecto de redondeo mecánico, en algunos casos, la suma de las partes no coincide con el total.</t>
  </si>
  <si>
    <t>(a)  En base a la informacion demografica actualizada para todo el terrritorio nacional, obtenido en el censo nacional de poblacion y vivienda del 2010.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</si>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</sst>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Book Antiqua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name val="Tms Rmn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1" fillId="0" borderId="0"/>
  </cellStyleXfs>
  <cellXfs count="56">
    <xf numFmtId="0" fontId="0" fillId="0" borderId="0" xfId="0"/>
    <xf numFmtId="0" fontId="2" fillId="0" borderId="0" xfId="1" applyFont="1" applyAlignment="1">
      <alignment horizontal="center"/>
    </xf>
    <xf numFmtId="3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left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5" xfId="1" applyFont="1" applyFill="1" applyBorder="1" applyAlignment="1">
      <alignment horizontal="center" vertical="center" textRotation="90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vertical="center"/>
    </xf>
    <xf numFmtId="3" fontId="2" fillId="2" borderId="7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4" fillId="0" borderId="0" xfId="1" applyNumberFormat="1" applyFont="1"/>
    <xf numFmtId="3" fontId="4" fillId="0" borderId="9" xfId="1" applyNumberFormat="1" applyFont="1" applyBorder="1"/>
    <xf numFmtId="3" fontId="4" fillId="0" borderId="10" xfId="1" applyNumberFormat="1" applyFont="1" applyBorder="1"/>
    <xf numFmtId="3" fontId="2" fillId="0" borderId="11" xfId="1" applyNumberFormat="1" applyFont="1" applyBorder="1"/>
    <xf numFmtId="3" fontId="5" fillId="0" borderId="12" xfId="1" applyNumberFormat="1" applyFont="1" applyBorder="1"/>
    <xf numFmtId="0" fontId="5" fillId="0" borderId="12" xfId="1" applyFont="1" applyBorder="1"/>
    <xf numFmtId="3" fontId="6" fillId="3" borderId="12" xfId="1" applyNumberFormat="1" applyFont="1" applyFill="1" applyBorder="1"/>
    <xf numFmtId="3" fontId="7" fillId="3" borderId="12" xfId="1" applyNumberFormat="1" applyFont="1" applyFill="1" applyBorder="1"/>
    <xf numFmtId="3" fontId="7" fillId="3" borderId="11" xfId="1" applyNumberFormat="1" applyFont="1" applyFill="1" applyBorder="1"/>
    <xf numFmtId="0" fontId="4" fillId="0" borderId="0" xfId="1" applyFont="1"/>
    <xf numFmtId="3" fontId="4" fillId="0" borderId="11" xfId="1" applyNumberFormat="1" applyFont="1" applyBorder="1"/>
    <xf numFmtId="3" fontId="8" fillId="0" borderId="12" xfId="1" applyNumberFormat="1" applyFont="1" applyBorder="1"/>
    <xf numFmtId="0" fontId="8" fillId="0" borderId="12" xfId="1" applyFont="1" applyBorder="1"/>
    <xf numFmtId="3" fontId="8" fillId="3" borderId="12" xfId="1" applyNumberFormat="1" applyFont="1" applyFill="1" applyBorder="1"/>
    <xf numFmtId="3" fontId="9" fillId="3" borderId="12" xfId="1" applyNumberFormat="1" applyFont="1" applyFill="1" applyBorder="1"/>
    <xf numFmtId="3" fontId="9" fillId="3" borderId="11" xfId="1" applyNumberFormat="1" applyFont="1" applyFill="1" applyBorder="1"/>
    <xf numFmtId="3" fontId="2" fillId="0" borderId="0" xfId="1" applyNumberFormat="1" applyFont="1" applyAlignment="1">
      <alignment horizontal="right"/>
    </xf>
    <xf numFmtId="3" fontId="2" fillId="0" borderId="12" xfId="1" applyNumberFormat="1" applyFont="1" applyBorder="1"/>
    <xf numFmtId="3" fontId="2" fillId="3" borderId="12" xfId="1" applyNumberFormat="1" applyFont="1" applyFill="1" applyBorder="1"/>
    <xf numFmtId="0" fontId="4" fillId="0" borderId="11" xfId="1" applyFont="1" applyBorder="1"/>
    <xf numFmtId="3" fontId="4" fillId="0" borderId="12" xfId="1" applyNumberFormat="1" applyFont="1" applyBorder="1"/>
    <xf numFmtId="3" fontId="4" fillId="3" borderId="12" xfId="1" applyNumberFormat="1" applyFont="1" applyFill="1" applyBorder="1"/>
    <xf numFmtId="3" fontId="4" fillId="3" borderId="11" xfId="1" applyNumberFormat="1" applyFont="1" applyFill="1" applyBorder="1"/>
    <xf numFmtId="0" fontId="4" fillId="0" borderId="13" xfId="1" applyFont="1" applyBorder="1" applyAlignment="1">
      <alignment horizontal="right"/>
    </xf>
    <xf numFmtId="0" fontId="2" fillId="0" borderId="13" xfId="1" quotePrefix="1" applyFont="1" applyBorder="1" applyAlignment="1">
      <alignment horizontal="right"/>
    </xf>
    <xf numFmtId="3" fontId="7" fillId="0" borderId="12" xfId="1" applyNumberFormat="1" applyFont="1" applyBorder="1"/>
    <xf numFmtId="0" fontId="4" fillId="0" borderId="0" xfId="1" applyFont="1" applyAlignment="1">
      <alignment horizontal="left" indent="1"/>
    </xf>
    <xf numFmtId="3" fontId="9" fillId="0" borderId="12" xfId="1" applyNumberFormat="1" applyFont="1" applyBorder="1"/>
    <xf numFmtId="0" fontId="4" fillId="0" borderId="13" xfId="1" applyFont="1" applyBorder="1"/>
    <xf numFmtId="0" fontId="2" fillId="0" borderId="13" xfId="1" applyFont="1" applyBorder="1" applyAlignment="1">
      <alignment horizontal="right"/>
    </xf>
    <xf numFmtId="0" fontId="4" fillId="0" borderId="14" xfId="1" applyFont="1" applyBorder="1"/>
    <xf numFmtId="0" fontId="4" fillId="0" borderId="15" xfId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0" fontId="4" fillId="0" borderId="0" xfId="3" applyFont="1"/>
    <xf numFmtId="164" fontId="10" fillId="0" borderId="0" xfId="1" applyNumberFormat="1" applyFont="1"/>
    <xf numFmtId="3" fontId="4" fillId="0" borderId="0" xfId="4" quotePrefix="1" applyNumberFormat="1" applyFont="1" applyAlignment="1">
      <alignment horizontal="left"/>
    </xf>
  </cellXfs>
  <cellStyles count="5">
    <cellStyle name="Normal" xfId="0" builtinId="0"/>
    <cellStyle name="Normal 2 2 2" xfId="3" xr:uid="{ADF4975B-07D8-4A5A-A85A-482C5925609B}"/>
    <cellStyle name="Normal 3" xfId="2" xr:uid="{852BD0AB-86AB-42B1-B498-F5F016324122}"/>
    <cellStyle name="Normal_Bocas1" xfId="1" xr:uid="{D054C027-9BE2-40D6-A6E9-50EDB0B5A2D6}"/>
    <cellStyle name="Normal_CUADRO_42 2003_cuadro 42" xfId="4" xr:uid="{902144D5-0CB1-4157-9DA1-4EC05771EB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Aguilar,%20Marisol\Poblaci&#243;n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S "/>
      <sheetName val="BT "/>
      <sheetName val="COCLE"/>
      <sheetName val="COLON"/>
      <sheetName val="CHIRIQUI"/>
      <sheetName val="DARIEN"/>
      <sheetName val="HERRERA"/>
      <sheetName val="LOSSANTOS"/>
      <sheetName val="ESTE"/>
      <sheetName val="P OESTE "/>
      <sheetName val="PMANORTE"/>
      <sheetName val="METRO"/>
      <sheetName val="SMGTO"/>
      <sheetName val="VERAGUAS"/>
      <sheetName val="KUNA_YALA"/>
      <sheetName val="NGOBE_BUGLE"/>
      <sheetName val="Hoja1"/>
    </sheetNames>
    <sheetDataSet>
      <sheetData sheetId="0"/>
      <sheetData sheetId="1">
        <row r="7">
          <cell r="E7">
            <v>2457</v>
          </cell>
          <cell r="F7">
            <v>9355</v>
          </cell>
          <cell r="G7">
            <v>11126</v>
          </cell>
          <cell r="H7">
            <v>10171</v>
          </cell>
          <cell r="I7">
            <v>9206</v>
          </cell>
          <cell r="J7">
            <v>8158</v>
          </cell>
          <cell r="K7">
            <v>6597</v>
          </cell>
          <cell r="L7">
            <v>6111</v>
          </cell>
          <cell r="M7">
            <v>5267</v>
          </cell>
          <cell r="N7">
            <v>4572</v>
          </cell>
          <cell r="O7">
            <v>4073</v>
          </cell>
          <cell r="P7">
            <v>3383</v>
          </cell>
          <cell r="Q7">
            <v>2891</v>
          </cell>
          <cell r="R7">
            <v>2086</v>
          </cell>
          <cell r="S7">
            <v>1457</v>
          </cell>
          <cell r="T7">
            <v>1112</v>
          </cell>
          <cell r="U7">
            <v>684</v>
          </cell>
          <cell r="V7">
            <v>582</v>
          </cell>
        </row>
        <row r="8">
          <cell r="E8">
            <v>2350</v>
          </cell>
          <cell r="F8">
            <v>8914</v>
          </cell>
          <cell r="G8">
            <v>10599</v>
          </cell>
          <cell r="H8">
            <v>9783</v>
          </cell>
          <cell r="I8">
            <v>9006</v>
          </cell>
          <cell r="J8">
            <v>7994</v>
          </cell>
          <cell r="K8">
            <v>6770</v>
          </cell>
          <cell r="L8">
            <v>6154</v>
          </cell>
          <cell r="M8">
            <v>5197</v>
          </cell>
          <cell r="N8">
            <v>4612</v>
          </cell>
          <cell r="O8">
            <v>4176</v>
          </cell>
          <cell r="P8">
            <v>3206</v>
          </cell>
          <cell r="Q8">
            <v>2493</v>
          </cell>
          <cell r="R8">
            <v>1777</v>
          </cell>
          <cell r="S8">
            <v>1120</v>
          </cell>
          <cell r="T8">
            <v>726</v>
          </cell>
          <cell r="U8">
            <v>472</v>
          </cell>
          <cell r="V8">
            <v>484</v>
          </cell>
        </row>
      </sheetData>
      <sheetData sheetId="2">
        <row r="7">
          <cell r="E7">
            <v>2374</v>
          </cell>
          <cell r="F7">
            <v>9572</v>
          </cell>
          <cell r="G7">
            <v>11821</v>
          </cell>
          <cell r="H7">
            <v>11913</v>
          </cell>
          <cell r="I7">
            <v>12226</v>
          </cell>
          <cell r="J7">
            <v>12299</v>
          </cell>
          <cell r="K7">
            <v>11428</v>
          </cell>
          <cell r="L7">
            <v>10420</v>
          </cell>
          <cell r="M7">
            <v>8807</v>
          </cell>
          <cell r="N7">
            <v>7506</v>
          </cell>
          <cell r="O7">
            <v>7261</v>
          </cell>
          <cell r="P7">
            <v>6716</v>
          </cell>
          <cell r="Q7">
            <v>5908</v>
          </cell>
          <cell r="R7">
            <v>4880</v>
          </cell>
          <cell r="S7">
            <v>3786</v>
          </cell>
          <cell r="T7">
            <v>3091</v>
          </cell>
          <cell r="U7">
            <v>2347</v>
          </cell>
          <cell r="V7">
            <v>3085</v>
          </cell>
        </row>
        <row r="8">
          <cell r="E8">
            <v>2269</v>
          </cell>
          <cell r="F8">
            <v>9143</v>
          </cell>
          <cell r="G8">
            <v>11277</v>
          </cell>
          <cell r="H8">
            <v>11308</v>
          </cell>
          <cell r="I8">
            <v>11604</v>
          </cell>
          <cell r="J8">
            <v>11914</v>
          </cell>
          <cell r="K8">
            <v>11123</v>
          </cell>
          <cell r="L8">
            <v>9576</v>
          </cell>
          <cell r="M8">
            <v>7595</v>
          </cell>
          <cell r="N8">
            <v>6969</v>
          </cell>
          <cell r="O8">
            <v>7135</v>
          </cell>
          <cell r="P8">
            <v>6453</v>
          </cell>
          <cell r="Q8">
            <v>5742</v>
          </cell>
          <cell r="R8">
            <v>4687</v>
          </cell>
          <cell r="S8">
            <v>3902</v>
          </cell>
          <cell r="T8">
            <v>3301</v>
          </cell>
          <cell r="U8">
            <v>2595</v>
          </cell>
          <cell r="V8">
            <v>3116</v>
          </cell>
        </row>
      </sheetData>
      <sheetData sheetId="3">
        <row r="8">
          <cell r="E8">
            <v>3172</v>
          </cell>
          <cell r="F8">
            <v>12556</v>
          </cell>
          <cell r="G8">
            <v>15331</v>
          </cell>
          <cell r="H8">
            <v>14769</v>
          </cell>
          <cell r="I8">
            <v>13783</v>
          </cell>
          <cell r="J8">
            <v>12513</v>
          </cell>
          <cell r="K8">
            <v>11248</v>
          </cell>
          <cell r="L8">
            <v>10545</v>
          </cell>
          <cell r="M8">
            <v>9687</v>
          </cell>
          <cell r="N8">
            <v>9031</v>
          </cell>
          <cell r="O8">
            <v>8403</v>
          </cell>
          <cell r="P8">
            <v>7482</v>
          </cell>
          <cell r="Q8">
            <v>6131</v>
          </cell>
          <cell r="R8">
            <v>4726</v>
          </cell>
          <cell r="S8">
            <v>3451</v>
          </cell>
          <cell r="T8">
            <v>2467</v>
          </cell>
          <cell r="U8">
            <v>1624</v>
          </cell>
          <cell r="V8">
            <v>2022</v>
          </cell>
        </row>
        <row r="9">
          <cell r="E9">
            <v>3030</v>
          </cell>
          <cell r="F9">
            <v>11970</v>
          </cell>
          <cell r="G9">
            <v>14611</v>
          </cell>
          <cell r="H9">
            <v>14061</v>
          </cell>
          <cell r="I9">
            <v>13152</v>
          </cell>
          <cell r="J9">
            <v>12080</v>
          </cell>
          <cell r="K9">
            <v>11120</v>
          </cell>
          <cell r="L9">
            <v>10291</v>
          </cell>
          <cell r="M9">
            <v>9396</v>
          </cell>
          <cell r="N9">
            <v>8844</v>
          </cell>
          <cell r="O9">
            <v>8333</v>
          </cell>
          <cell r="P9">
            <v>7252</v>
          </cell>
          <cell r="Q9">
            <v>6187</v>
          </cell>
          <cell r="R9">
            <v>4683</v>
          </cell>
          <cell r="S9">
            <v>3602</v>
          </cell>
          <cell r="T9">
            <v>2636</v>
          </cell>
          <cell r="U9">
            <v>1667</v>
          </cell>
          <cell r="V9">
            <v>2204</v>
          </cell>
        </row>
      </sheetData>
      <sheetData sheetId="4">
        <row r="9">
          <cell r="E9">
            <v>4433</v>
          </cell>
          <cell r="F9">
            <v>17654</v>
          </cell>
          <cell r="G9">
            <v>22040</v>
          </cell>
          <cell r="H9">
            <v>21731</v>
          </cell>
          <cell r="I9">
            <v>20970</v>
          </cell>
          <cell r="J9">
            <v>19177</v>
          </cell>
          <cell r="K9">
            <v>17071</v>
          </cell>
          <cell r="L9">
            <v>14804</v>
          </cell>
          <cell r="M9">
            <v>13601</v>
          </cell>
          <cell r="N9">
            <v>12283</v>
          </cell>
          <cell r="O9">
            <v>12146</v>
          </cell>
          <cell r="P9">
            <v>12444</v>
          </cell>
          <cell r="Q9">
            <v>11682</v>
          </cell>
          <cell r="R9">
            <v>9538</v>
          </cell>
          <cell r="S9">
            <v>7524</v>
          </cell>
          <cell r="T9">
            <v>5598</v>
          </cell>
          <cell r="U9">
            <v>4034</v>
          </cell>
          <cell r="V9">
            <v>5334</v>
          </cell>
        </row>
        <row r="10">
          <cell r="E10">
            <v>4237</v>
          </cell>
          <cell r="F10">
            <v>16888</v>
          </cell>
          <cell r="G10">
            <v>21084</v>
          </cell>
          <cell r="H10">
            <v>20798</v>
          </cell>
          <cell r="I10">
            <v>20094</v>
          </cell>
          <cell r="J10">
            <v>18249</v>
          </cell>
          <cell r="K10">
            <v>16369</v>
          </cell>
          <cell r="L10">
            <v>14269</v>
          </cell>
          <cell r="M10">
            <v>13325</v>
          </cell>
          <cell r="N10">
            <v>12726</v>
          </cell>
          <cell r="O10">
            <v>12816</v>
          </cell>
          <cell r="P10">
            <v>12739</v>
          </cell>
          <cell r="Q10">
            <v>11576</v>
          </cell>
          <cell r="R10">
            <v>9494</v>
          </cell>
          <cell r="S10">
            <v>7601</v>
          </cell>
          <cell r="T10">
            <v>5892</v>
          </cell>
          <cell r="U10">
            <v>4515</v>
          </cell>
          <cell r="V10">
            <v>7320</v>
          </cell>
        </row>
      </sheetData>
      <sheetData sheetId="5">
        <row r="8">
          <cell r="E8">
            <v>851</v>
          </cell>
          <cell r="F8">
            <v>3287</v>
          </cell>
          <cell r="G8">
            <v>3781</v>
          </cell>
          <cell r="H8">
            <v>3679</v>
          </cell>
          <cell r="I8">
            <v>3740</v>
          </cell>
          <cell r="J8">
            <v>3759</v>
          </cell>
          <cell r="K8">
            <v>3383</v>
          </cell>
          <cell r="L8">
            <v>2735</v>
          </cell>
          <cell r="M8">
            <v>2019</v>
          </cell>
          <cell r="N8">
            <v>1763</v>
          </cell>
          <cell r="O8">
            <v>1582</v>
          </cell>
          <cell r="P8">
            <v>1420</v>
          </cell>
          <cell r="Q8">
            <v>1369</v>
          </cell>
          <cell r="R8">
            <v>1136</v>
          </cell>
          <cell r="S8">
            <v>988</v>
          </cell>
          <cell r="T8">
            <v>706</v>
          </cell>
          <cell r="U8">
            <v>613</v>
          </cell>
          <cell r="V8">
            <v>644</v>
          </cell>
        </row>
        <row r="9">
          <cell r="E9">
            <v>815</v>
          </cell>
          <cell r="F9">
            <v>3151</v>
          </cell>
          <cell r="G9">
            <v>3634</v>
          </cell>
          <cell r="H9">
            <v>3546</v>
          </cell>
          <cell r="I9">
            <v>3556</v>
          </cell>
          <cell r="J9">
            <v>3495</v>
          </cell>
          <cell r="K9">
            <v>3132</v>
          </cell>
          <cell r="L9">
            <v>2261</v>
          </cell>
          <cell r="M9">
            <v>1492</v>
          </cell>
          <cell r="N9">
            <v>1232</v>
          </cell>
          <cell r="O9">
            <v>1239</v>
          </cell>
          <cell r="P9">
            <v>1035</v>
          </cell>
          <cell r="Q9">
            <v>1005</v>
          </cell>
          <cell r="R9">
            <v>811</v>
          </cell>
          <cell r="S9">
            <v>713</v>
          </cell>
          <cell r="T9">
            <v>527</v>
          </cell>
          <cell r="U9">
            <v>385</v>
          </cell>
          <cell r="V9">
            <v>432</v>
          </cell>
        </row>
      </sheetData>
      <sheetData sheetId="6">
        <row r="7">
          <cell r="E7">
            <v>758</v>
          </cell>
          <cell r="F7">
            <v>3119</v>
          </cell>
          <cell r="G7">
            <v>4085</v>
          </cell>
          <cell r="H7">
            <v>4614</v>
          </cell>
          <cell r="I7">
            <v>5029</v>
          </cell>
          <cell r="J7">
            <v>5009</v>
          </cell>
          <cell r="K7">
            <v>4726</v>
          </cell>
          <cell r="L7">
            <v>4678</v>
          </cell>
          <cell r="M7">
            <v>4023</v>
          </cell>
          <cell r="N7">
            <v>3467</v>
          </cell>
          <cell r="O7">
            <v>3534</v>
          </cell>
          <cell r="P7">
            <v>3426</v>
          </cell>
          <cell r="Q7">
            <v>3218</v>
          </cell>
          <cell r="R7">
            <v>2877</v>
          </cell>
          <cell r="S7">
            <v>2368</v>
          </cell>
          <cell r="T7">
            <v>1920</v>
          </cell>
          <cell r="U7">
            <v>1393</v>
          </cell>
          <cell r="V7">
            <v>1532</v>
          </cell>
        </row>
        <row r="8">
          <cell r="E8">
            <v>724</v>
          </cell>
          <cell r="F8">
            <v>2982</v>
          </cell>
          <cell r="G8">
            <v>3902</v>
          </cell>
          <cell r="H8">
            <v>4378</v>
          </cell>
          <cell r="I8">
            <v>4774</v>
          </cell>
          <cell r="J8">
            <v>4690</v>
          </cell>
          <cell r="K8">
            <v>4295</v>
          </cell>
          <cell r="L8">
            <v>4333</v>
          </cell>
          <cell r="M8">
            <v>3672</v>
          </cell>
          <cell r="N8">
            <v>3290</v>
          </cell>
          <cell r="O8">
            <v>3645</v>
          </cell>
          <cell r="P8">
            <v>3512</v>
          </cell>
          <cell r="Q8">
            <v>3350</v>
          </cell>
          <cell r="R8">
            <v>2985</v>
          </cell>
          <cell r="S8">
            <v>2491</v>
          </cell>
          <cell r="T8">
            <v>2073</v>
          </cell>
          <cell r="U8">
            <v>1699</v>
          </cell>
          <cell r="V8">
            <v>2294</v>
          </cell>
        </row>
      </sheetData>
      <sheetData sheetId="7">
        <row r="8">
          <cell r="E8">
            <v>529</v>
          </cell>
          <cell r="F8">
            <v>2187</v>
          </cell>
          <cell r="G8">
            <v>2897</v>
          </cell>
          <cell r="H8">
            <v>3198</v>
          </cell>
          <cell r="I8">
            <v>3489</v>
          </cell>
          <cell r="J8">
            <v>3675</v>
          </cell>
          <cell r="K8">
            <v>3403</v>
          </cell>
          <cell r="L8">
            <v>3445</v>
          </cell>
          <cell r="M8">
            <v>3154</v>
          </cell>
          <cell r="N8">
            <v>2889</v>
          </cell>
          <cell r="O8">
            <v>3304</v>
          </cell>
          <cell r="P8">
            <v>3108</v>
          </cell>
          <cell r="Q8">
            <v>2950</v>
          </cell>
          <cell r="R8">
            <v>2578</v>
          </cell>
          <cell r="S8">
            <v>2276</v>
          </cell>
          <cell r="T8">
            <v>1847</v>
          </cell>
          <cell r="U8">
            <v>1360</v>
          </cell>
          <cell r="V8">
            <v>1632</v>
          </cell>
        </row>
        <row r="9">
          <cell r="E9">
            <v>505</v>
          </cell>
          <cell r="F9">
            <v>2086</v>
          </cell>
          <cell r="G9">
            <v>2759</v>
          </cell>
          <cell r="H9">
            <v>3047</v>
          </cell>
          <cell r="I9">
            <v>3342</v>
          </cell>
          <cell r="J9">
            <v>3345</v>
          </cell>
          <cell r="K9">
            <v>3343</v>
          </cell>
          <cell r="L9">
            <v>3335</v>
          </cell>
          <cell r="M9">
            <v>3071</v>
          </cell>
          <cell r="N9">
            <v>2698</v>
          </cell>
          <cell r="O9">
            <v>3094</v>
          </cell>
          <cell r="P9">
            <v>3094</v>
          </cell>
          <cell r="Q9">
            <v>2864</v>
          </cell>
          <cell r="R9">
            <v>2603</v>
          </cell>
          <cell r="S9">
            <v>2341</v>
          </cell>
          <cell r="T9">
            <v>1921</v>
          </cell>
          <cell r="U9">
            <v>1626</v>
          </cell>
          <cell r="V9">
            <v>2545</v>
          </cell>
        </row>
      </sheetData>
      <sheetData sheetId="8">
        <row r="7">
          <cell r="E7">
            <v>12236</v>
          </cell>
          <cell r="F7">
            <v>48300</v>
          </cell>
          <cell r="G7">
            <v>60312</v>
          </cell>
          <cell r="H7">
            <v>60510</v>
          </cell>
          <cell r="I7">
            <v>63566</v>
          </cell>
          <cell r="J7">
            <v>62174</v>
          </cell>
          <cell r="K7">
            <v>61717</v>
          </cell>
          <cell r="L7">
            <v>62892</v>
          </cell>
          <cell r="M7">
            <v>66219</v>
          </cell>
          <cell r="N7">
            <v>66041</v>
          </cell>
          <cell r="O7">
            <v>60743</v>
          </cell>
          <cell r="P7">
            <v>50119</v>
          </cell>
          <cell r="Q7">
            <v>39830</v>
          </cell>
          <cell r="R7">
            <v>29842</v>
          </cell>
          <cell r="S7">
            <v>21442</v>
          </cell>
          <cell r="T7">
            <v>15013</v>
          </cell>
          <cell r="U7">
            <v>10135</v>
          </cell>
          <cell r="V7">
            <v>12761</v>
          </cell>
        </row>
        <row r="8">
          <cell r="E8">
            <v>11704</v>
          </cell>
          <cell r="F8">
            <v>46333</v>
          </cell>
          <cell r="G8">
            <v>57899</v>
          </cell>
          <cell r="H8">
            <v>58143</v>
          </cell>
          <cell r="I8">
            <v>61505</v>
          </cell>
          <cell r="J8">
            <v>61364</v>
          </cell>
          <cell r="K8">
            <v>60786</v>
          </cell>
          <cell r="L8">
            <v>64321</v>
          </cell>
          <cell r="M8">
            <v>67061</v>
          </cell>
          <cell r="N8">
            <v>66279</v>
          </cell>
          <cell r="O8">
            <v>60730</v>
          </cell>
          <cell r="P8">
            <v>52276</v>
          </cell>
          <cell r="Q8">
            <v>43370</v>
          </cell>
          <cell r="R8">
            <v>34268</v>
          </cell>
          <cell r="S8">
            <v>25783</v>
          </cell>
          <cell r="T8">
            <v>19036</v>
          </cell>
          <cell r="U8">
            <v>13249</v>
          </cell>
          <cell r="V8">
            <v>18415</v>
          </cell>
        </row>
        <row r="11">
          <cell r="E11">
            <v>1330</v>
          </cell>
          <cell r="F11">
            <v>4507</v>
          </cell>
          <cell r="G11">
            <v>5958</v>
          </cell>
          <cell r="H11">
            <v>5676</v>
          </cell>
          <cell r="I11">
            <v>5525</v>
          </cell>
          <cell r="J11">
            <v>5868</v>
          </cell>
          <cell r="K11">
            <v>5711</v>
          </cell>
          <cell r="L11">
            <v>5737</v>
          </cell>
          <cell r="M11">
            <v>5476</v>
          </cell>
          <cell r="N11">
            <v>5206</v>
          </cell>
          <cell r="O11">
            <v>4266</v>
          </cell>
          <cell r="P11">
            <v>3283</v>
          </cell>
          <cell r="Q11">
            <v>2446</v>
          </cell>
          <cell r="R11">
            <v>1791</v>
          </cell>
          <cell r="S11">
            <v>1528</v>
          </cell>
          <cell r="T11">
            <v>1088</v>
          </cell>
          <cell r="U11">
            <v>765</v>
          </cell>
          <cell r="V11">
            <v>821</v>
          </cell>
        </row>
        <row r="12">
          <cell r="E12">
            <v>1280</v>
          </cell>
          <cell r="F12">
            <v>4360</v>
          </cell>
          <cell r="G12">
            <v>5721</v>
          </cell>
          <cell r="H12">
            <v>5456</v>
          </cell>
          <cell r="I12">
            <v>4938</v>
          </cell>
          <cell r="J12">
            <v>4648</v>
          </cell>
          <cell r="K12">
            <v>4518</v>
          </cell>
          <cell r="L12">
            <v>4520</v>
          </cell>
          <cell r="M12">
            <v>4394</v>
          </cell>
          <cell r="N12">
            <v>4067</v>
          </cell>
          <cell r="O12">
            <v>3265</v>
          </cell>
          <cell r="P12">
            <v>2582</v>
          </cell>
          <cell r="Q12">
            <v>1865</v>
          </cell>
          <cell r="R12">
            <v>1458</v>
          </cell>
          <cell r="S12">
            <v>1195</v>
          </cell>
          <cell r="T12">
            <v>908</v>
          </cell>
          <cell r="U12">
            <v>571</v>
          </cell>
          <cell r="V12">
            <v>626</v>
          </cell>
        </row>
      </sheetData>
      <sheetData sheetId="9">
        <row r="9">
          <cell r="E9">
            <v>4529</v>
          </cell>
          <cell r="F9">
            <v>19735</v>
          </cell>
          <cell r="G9">
            <v>26375</v>
          </cell>
          <cell r="H9">
            <v>25803</v>
          </cell>
          <cell r="I9">
            <v>23339</v>
          </cell>
          <cell r="J9">
            <v>22806</v>
          </cell>
          <cell r="K9">
            <v>21142</v>
          </cell>
          <cell r="L9">
            <v>22297</v>
          </cell>
          <cell r="M9">
            <v>24133</v>
          </cell>
          <cell r="N9">
            <v>25525</v>
          </cell>
          <cell r="O9">
            <v>22456</v>
          </cell>
          <cell r="P9">
            <v>18210</v>
          </cell>
          <cell r="Q9">
            <v>14009</v>
          </cell>
          <cell r="R9">
            <v>10234</v>
          </cell>
          <cell r="S9">
            <v>7418</v>
          </cell>
          <cell r="T9">
            <v>5352</v>
          </cell>
          <cell r="U9">
            <v>3734</v>
          </cell>
          <cell r="V9">
            <v>4671</v>
          </cell>
        </row>
        <row r="10">
          <cell r="E10">
            <v>4334</v>
          </cell>
          <cell r="F10">
            <v>18811</v>
          </cell>
          <cell r="G10">
            <v>25196</v>
          </cell>
          <cell r="H10">
            <v>24825</v>
          </cell>
          <cell r="I10">
            <v>22413</v>
          </cell>
          <cell r="J10">
            <v>22110</v>
          </cell>
          <cell r="K10">
            <v>20644</v>
          </cell>
          <cell r="L10">
            <v>21909</v>
          </cell>
          <cell r="M10">
            <v>23812</v>
          </cell>
          <cell r="N10">
            <v>24364</v>
          </cell>
          <cell r="O10">
            <v>21980</v>
          </cell>
          <cell r="P10">
            <v>18059</v>
          </cell>
          <cell r="Q10">
            <v>14171</v>
          </cell>
          <cell r="R10">
            <v>10760</v>
          </cell>
          <cell r="S10">
            <v>8014</v>
          </cell>
          <cell r="T10">
            <v>5953</v>
          </cell>
          <cell r="U10">
            <v>4211</v>
          </cell>
          <cell r="V10">
            <v>5180</v>
          </cell>
        </row>
      </sheetData>
      <sheetData sheetId="10">
        <row r="10">
          <cell r="E10">
            <v>2224</v>
          </cell>
          <cell r="F10">
            <v>8857</v>
          </cell>
          <cell r="G10">
            <v>11294</v>
          </cell>
          <cell r="H10">
            <v>12005</v>
          </cell>
          <cell r="I10">
            <v>12641</v>
          </cell>
          <cell r="J10">
            <v>10977</v>
          </cell>
          <cell r="K10">
            <v>10522</v>
          </cell>
          <cell r="L10">
            <v>10680</v>
          </cell>
          <cell r="M10">
            <v>11757</v>
          </cell>
          <cell r="N10">
            <v>11811</v>
          </cell>
          <cell r="O10">
            <v>10755</v>
          </cell>
          <cell r="P10">
            <v>8311</v>
          </cell>
          <cell r="Q10">
            <v>6467</v>
          </cell>
          <cell r="R10">
            <v>4328</v>
          </cell>
          <cell r="S10">
            <v>2660</v>
          </cell>
          <cell r="T10">
            <v>1860</v>
          </cell>
          <cell r="U10">
            <v>1138</v>
          </cell>
          <cell r="V10">
            <v>1356</v>
          </cell>
        </row>
        <row r="11">
          <cell r="E11">
            <v>2137</v>
          </cell>
          <cell r="F11">
            <v>8515</v>
          </cell>
          <cell r="G11">
            <v>10706</v>
          </cell>
          <cell r="H11">
            <v>11513</v>
          </cell>
          <cell r="I11">
            <v>12345</v>
          </cell>
          <cell r="J11">
            <v>10797</v>
          </cell>
          <cell r="K11">
            <v>10612</v>
          </cell>
          <cell r="L11">
            <v>11855</v>
          </cell>
          <cell r="M11">
            <v>12799</v>
          </cell>
          <cell r="N11">
            <v>12128</v>
          </cell>
          <cell r="O11">
            <v>10259</v>
          </cell>
          <cell r="P11">
            <v>8219</v>
          </cell>
          <cell r="Q11">
            <v>6373</v>
          </cell>
          <cell r="R11">
            <v>4379</v>
          </cell>
          <cell r="S11">
            <v>2936</v>
          </cell>
          <cell r="T11">
            <v>2124</v>
          </cell>
          <cell r="U11">
            <v>1424</v>
          </cell>
          <cell r="V11">
            <v>1599</v>
          </cell>
        </row>
      </sheetData>
      <sheetData sheetId="11">
        <row r="9">
          <cell r="E9">
            <v>5925</v>
          </cell>
          <cell r="F9">
            <v>23571</v>
          </cell>
          <cell r="G9">
            <v>28651</v>
          </cell>
          <cell r="H9">
            <v>28676</v>
          </cell>
          <cell r="I9">
            <v>31491</v>
          </cell>
          <cell r="J9">
            <v>32045</v>
          </cell>
          <cell r="K9">
            <v>32456</v>
          </cell>
          <cell r="L9">
            <v>31981</v>
          </cell>
          <cell r="M9">
            <v>33842</v>
          </cell>
          <cell r="N9">
            <v>33825</v>
          </cell>
          <cell r="O9">
            <v>32925</v>
          </cell>
          <cell r="P9">
            <v>27363</v>
          </cell>
          <cell r="Q9">
            <v>21376</v>
          </cell>
          <cell r="R9">
            <v>16193</v>
          </cell>
          <cell r="S9">
            <v>11912</v>
          </cell>
          <cell r="T9">
            <v>8312</v>
          </cell>
          <cell r="U9">
            <v>5635</v>
          </cell>
          <cell r="V9">
            <v>7523</v>
          </cell>
        </row>
        <row r="10">
          <cell r="E10">
            <v>5710</v>
          </cell>
          <cell r="F10">
            <v>22768</v>
          </cell>
          <cell r="G10">
            <v>27881</v>
          </cell>
          <cell r="H10">
            <v>27742</v>
          </cell>
          <cell r="I10">
            <v>30634</v>
          </cell>
          <cell r="J10">
            <v>32379</v>
          </cell>
          <cell r="K10">
            <v>32421</v>
          </cell>
          <cell r="L10">
            <v>34275</v>
          </cell>
          <cell r="M10">
            <v>35555</v>
          </cell>
          <cell r="N10">
            <v>35521</v>
          </cell>
          <cell r="O10">
            <v>33163</v>
          </cell>
          <cell r="P10">
            <v>28478</v>
          </cell>
          <cell r="Q10">
            <v>23664</v>
          </cell>
          <cell r="R10">
            <v>19030</v>
          </cell>
          <cell r="S10">
            <v>14462</v>
          </cell>
          <cell r="T10">
            <v>10681</v>
          </cell>
          <cell r="U10">
            <v>7649</v>
          </cell>
          <cell r="V10">
            <v>11533</v>
          </cell>
        </row>
      </sheetData>
      <sheetData sheetId="12">
        <row r="9">
          <cell r="E9">
            <v>2757</v>
          </cell>
          <cell r="F9">
            <v>11365</v>
          </cell>
          <cell r="G9">
            <v>14409</v>
          </cell>
          <cell r="H9">
            <v>14153</v>
          </cell>
          <cell r="I9">
            <v>13909</v>
          </cell>
          <cell r="J9">
            <v>13284</v>
          </cell>
          <cell r="K9">
            <v>13028</v>
          </cell>
          <cell r="L9">
            <v>14494</v>
          </cell>
          <cell r="M9">
            <v>15144</v>
          </cell>
          <cell r="N9">
            <v>15199</v>
          </cell>
          <cell r="O9">
            <v>12797</v>
          </cell>
          <cell r="P9">
            <v>11162</v>
          </cell>
          <cell r="Q9">
            <v>9541</v>
          </cell>
          <cell r="R9">
            <v>7530</v>
          </cell>
          <cell r="S9">
            <v>5342</v>
          </cell>
          <cell r="T9">
            <v>3753</v>
          </cell>
          <cell r="U9">
            <v>2597</v>
          </cell>
          <cell r="V9">
            <v>3061</v>
          </cell>
        </row>
        <row r="10">
          <cell r="E10">
            <v>2577</v>
          </cell>
          <cell r="F10">
            <v>10690</v>
          </cell>
          <cell r="G10">
            <v>13591</v>
          </cell>
          <cell r="H10">
            <v>13432</v>
          </cell>
          <cell r="I10">
            <v>13588</v>
          </cell>
          <cell r="J10">
            <v>13540</v>
          </cell>
          <cell r="K10">
            <v>13235</v>
          </cell>
          <cell r="L10">
            <v>13671</v>
          </cell>
          <cell r="M10">
            <v>14313</v>
          </cell>
          <cell r="N10">
            <v>14563</v>
          </cell>
          <cell r="O10">
            <v>14043</v>
          </cell>
          <cell r="P10">
            <v>12997</v>
          </cell>
          <cell r="Q10">
            <v>11468</v>
          </cell>
          <cell r="R10">
            <v>9401</v>
          </cell>
          <cell r="S10">
            <v>7190</v>
          </cell>
          <cell r="T10">
            <v>5323</v>
          </cell>
          <cell r="U10">
            <v>3605</v>
          </cell>
          <cell r="V10">
            <v>4657</v>
          </cell>
        </row>
      </sheetData>
      <sheetData sheetId="13">
        <row r="8">
          <cell r="E8">
            <v>2290</v>
          </cell>
          <cell r="F8">
            <v>9236</v>
          </cell>
          <cell r="G8">
            <v>11626</v>
          </cell>
          <cell r="H8">
            <v>11756</v>
          </cell>
          <cell r="I8">
            <v>11848</v>
          </cell>
          <cell r="J8">
            <v>11317</v>
          </cell>
          <cell r="K8">
            <v>10178</v>
          </cell>
          <cell r="L8">
            <v>9948</v>
          </cell>
          <cell r="M8">
            <v>7804</v>
          </cell>
          <cell r="N8">
            <v>6131</v>
          </cell>
          <cell r="O8">
            <v>5808</v>
          </cell>
          <cell r="P8">
            <v>5756</v>
          </cell>
          <cell r="Q8">
            <v>5866</v>
          </cell>
          <cell r="R8">
            <v>5322</v>
          </cell>
          <cell r="S8">
            <v>4335</v>
          </cell>
          <cell r="T8">
            <v>3335</v>
          </cell>
          <cell r="U8">
            <v>2603</v>
          </cell>
          <cell r="V8">
            <v>3228</v>
          </cell>
        </row>
        <row r="9">
          <cell r="E9">
            <v>2193</v>
          </cell>
          <cell r="F9">
            <v>8871</v>
          </cell>
          <cell r="G9">
            <v>11183</v>
          </cell>
          <cell r="H9">
            <v>11302</v>
          </cell>
          <cell r="I9">
            <v>11346</v>
          </cell>
          <cell r="J9">
            <v>10597</v>
          </cell>
          <cell r="K9">
            <v>10018</v>
          </cell>
          <cell r="L9">
            <v>8823</v>
          </cell>
          <cell r="M9">
            <v>6477</v>
          </cell>
          <cell r="N9">
            <v>5222</v>
          </cell>
          <cell r="O9">
            <v>5007</v>
          </cell>
          <cell r="P9">
            <v>4977</v>
          </cell>
          <cell r="Q9">
            <v>5202</v>
          </cell>
          <cell r="R9">
            <v>4700</v>
          </cell>
          <cell r="S9">
            <v>3871</v>
          </cell>
          <cell r="T9">
            <v>3109</v>
          </cell>
          <cell r="U9">
            <v>2750</v>
          </cell>
          <cell r="V9">
            <v>3609</v>
          </cell>
        </row>
      </sheetData>
      <sheetData sheetId="14">
        <row r="8">
          <cell r="E8">
            <v>720</v>
          </cell>
          <cell r="F8">
            <v>2619</v>
          </cell>
          <cell r="G8">
            <v>2858</v>
          </cell>
          <cell r="H8">
            <v>2702</v>
          </cell>
          <cell r="I8">
            <v>2762</v>
          </cell>
          <cell r="J8">
            <v>2470</v>
          </cell>
          <cell r="K8">
            <v>2117</v>
          </cell>
          <cell r="L8">
            <v>1405</v>
          </cell>
          <cell r="M8">
            <v>592</v>
          </cell>
          <cell r="N8">
            <v>399</v>
          </cell>
          <cell r="O8">
            <v>471</v>
          </cell>
          <cell r="P8">
            <v>475</v>
          </cell>
          <cell r="Q8">
            <v>556</v>
          </cell>
          <cell r="R8">
            <v>535</v>
          </cell>
          <cell r="S8">
            <v>534</v>
          </cell>
          <cell r="T8">
            <v>476</v>
          </cell>
          <cell r="U8">
            <v>345</v>
          </cell>
          <cell r="V8">
            <v>440</v>
          </cell>
        </row>
        <row r="9">
          <cell r="E9">
            <v>691</v>
          </cell>
          <cell r="F9">
            <v>2534</v>
          </cell>
          <cell r="G9">
            <v>2774</v>
          </cell>
          <cell r="H9">
            <v>2582</v>
          </cell>
          <cell r="I9">
            <v>2640</v>
          </cell>
          <cell r="J9">
            <v>2261</v>
          </cell>
          <cell r="K9">
            <v>1905</v>
          </cell>
          <cell r="L9">
            <v>1363</v>
          </cell>
          <cell r="M9">
            <v>899</v>
          </cell>
          <cell r="N9">
            <v>821</v>
          </cell>
          <cell r="O9">
            <v>783</v>
          </cell>
          <cell r="P9">
            <v>748</v>
          </cell>
          <cell r="Q9">
            <v>781</v>
          </cell>
          <cell r="R9">
            <v>731</v>
          </cell>
          <cell r="S9">
            <v>658</v>
          </cell>
          <cell r="T9">
            <v>657</v>
          </cell>
          <cell r="U9">
            <v>468</v>
          </cell>
          <cell r="V9">
            <v>495</v>
          </cell>
        </row>
      </sheetData>
      <sheetData sheetId="15">
        <row r="9">
          <cell r="E9">
            <v>3566</v>
          </cell>
          <cell r="F9">
            <v>13511</v>
          </cell>
          <cell r="G9">
            <v>15544</v>
          </cell>
          <cell r="H9">
            <v>14570</v>
          </cell>
          <cell r="I9">
            <v>13116</v>
          </cell>
          <cell r="J9">
            <v>10802</v>
          </cell>
          <cell r="K9">
            <v>9523</v>
          </cell>
          <cell r="L9">
            <v>7132</v>
          </cell>
          <cell r="M9">
            <v>4419</v>
          </cell>
          <cell r="N9">
            <v>3228</v>
          </cell>
          <cell r="O9">
            <v>2749</v>
          </cell>
          <cell r="P9">
            <v>2169</v>
          </cell>
          <cell r="Q9">
            <v>2079</v>
          </cell>
          <cell r="R9">
            <v>1743</v>
          </cell>
          <cell r="S9">
            <v>1374</v>
          </cell>
          <cell r="T9">
            <v>1057</v>
          </cell>
          <cell r="U9">
            <v>758</v>
          </cell>
          <cell r="V9">
            <v>750</v>
          </cell>
        </row>
        <row r="10">
          <cell r="E10">
            <v>3416</v>
          </cell>
          <cell r="F10">
            <v>12999</v>
          </cell>
          <cell r="G10">
            <v>14996</v>
          </cell>
          <cell r="H10">
            <v>14077</v>
          </cell>
          <cell r="I10">
            <v>12651</v>
          </cell>
          <cell r="J10">
            <v>10681</v>
          </cell>
          <cell r="K10">
            <v>9801</v>
          </cell>
          <cell r="L10">
            <v>7585</v>
          </cell>
          <cell r="M10">
            <v>5510</v>
          </cell>
          <cell r="N10">
            <v>4307</v>
          </cell>
          <cell r="O10">
            <v>3581</v>
          </cell>
          <cell r="P10">
            <v>2697</v>
          </cell>
          <cell r="Q10">
            <v>2549</v>
          </cell>
          <cell r="R10">
            <v>2056</v>
          </cell>
          <cell r="S10">
            <v>1651</v>
          </cell>
          <cell r="T10">
            <v>1075</v>
          </cell>
          <cell r="U10">
            <v>798</v>
          </cell>
          <cell r="V10">
            <v>782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FD5B0-B4DA-4354-A546-9355F73BDE66}">
  <dimension ref="A1:BJ61"/>
  <sheetViews>
    <sheetView tabSelected="1" view="pageBreakPreview" zoomScaleNormal="100" zoomScaleSheetLayoutView="100" workbookViewId="0">
      <selection activeCell="V60" sqref="V60"/>
    </sheetView>
  </sheetViews>
  <sheetFormatPr baseColWidth="10" defaultColWidth="11.42578125" defaultRowHeight="15.75" x14ac:dyDescent="0.25"/>
  <cols>
    <col min="1" max="1" width="5.7109375" style="28" customWidth="1"/>
    <col min="2" max="2" width="11.140625" style="3" customWidth="1"/>
    <col min="3" max="3" width="13" style="28" customWidth="1"/>
    <col min="4" max="4" width="9.85546875" style="2" bestFit="1" customWidth="1"/>
    <col min="5" max="5" width="7.7109375" style="19" customWidth="1"/>
    <col min="6" max="6" width="8.28515625" style="19" customWidth="1"/>
    <col min="7" max="7" width="8.5703125" style="19" customWidth="1"/>
    <col min="8" max="12" width="8.28515625" style="19" bestFit="1" customWidth="1"/>
    <col min="13" max="13" width="8.7109375" style="19" bestFit="1" customWidth="1"/>
    <col min="14" max="19" width="8.28515625" style="19" bestFit="1" customWidth="1"/>
    <col min="20" max="21" width="7.140625" style="19" customWidth="1"/>
    <col min="22" max="22" width="8.5703125" style="19" customWidth="1"/>
    <col min="23" max="62" width="11.42578125" style="19" customWidth="1"/>
    <col min="63" max="16384" width="11.42578125" style="28"/>
  </cols>
  <sheetData>
    <row r="1" spans="1:62" s="3" customFormat="1" ht="20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3" customFormat="1" ht="19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s="3" customFormat="1" ht="16.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s="11" customFormat="1" ht="20.25" customHeight="1" x14ac:dyDescent="0.25">
      <c r="A4" s="5" t="s">
        <v>2</v>
      </c>
      <c r="B4" s="6" t="s">
        <v>3</v>
      </c>
      <c r="C4" s="7"/>
      <c r="D4" s="8" t="s">
        <v>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s="11" customFormat="1" ht="24.75" customHeight="1" thickBot="1" x14ac:dyDescent="0.3">
      <c r="A5" s="12"/>
      <c r="B5" s="13"/>
      <c r="C5" s="14"/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6" t="s">
        <v>13</v>
      </c>
      <c r="M5" s="16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17" t="s">
        <v>22</v>
      </c>
      <c r="V5" s="18" t="s">
        <v>23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s="3" customFormat="1" ht="8.25" customHeight="1" thickTop="1" x14ac:dyDescent="0.25">
      <c r="A6" s="19"/>
      <c r="B6" s="20"/>
      <c r="C6" s="19"/>
      <c r="D6" s="21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0"/>
      <c r="V6" s="20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ht="20.25" customHeight="1" x14ac:dyDescent="0.25">
      <c r="A7" s="19"/>
      <c r="B7" s="22" t="s">
        <v>24</v>
      </c>
      <c r="C7" s="19"/>
      <c r="D7" s="22">
        <f>SUM(E7:V7)</f>
        <v>4218808</v>
      </c>
      <c r="E7" s="23">
        <f t="shared" ref="E7:V9" si="0">SUM(E10+E13+E16+E19+E22+E25+E28+E34+E37+E40+E43+E46+E49+E52+E55)</f>
        <v>74183</v>
      </c>
      <c r="F7" s="24">
        <f t="shared" si="0"/>
        <v>295813</v>
      </c>
      <c r="G7" s="25">
        <f t="shared" si="0"/>
        <v>367710</v>
      </c>
      <c r="H7" s="26">
        <f t="shared" si="0"/>
        <v>363266</v>
      </c>
      <c r="I7" s="26">
        <f t="shared" si="0"/>
        <v>359157</v>
      </c>
      <c r="J7" s="26">
        <f t="shared" si="0"/>
        <v>342939</v>
      </c>
      <c r="K7" s="26">
        <f t="shared" si="0"/>
        <v>321839</v>
      </c>
      <c r="L7" s="26">
        <f t="shared" si="0"/>
        <v>310632</v>
      </c>
      <c r="M7" s="26">
        <f t="shared" si="0"/>
        <v>297232</v>
      </c>
      <c r="N7" s="26">
        <f t="shared" si="0"/>
        <v>284199</v>
      </c>
      <c r="O7" s="26">
        <f t="shared" si="0"/>
        <v>265049</v>
      </c>
      <c r="P7" s="26">
        <f t="shared" si="0"/>
        <v>230756</v>
      </c>
      <c r="Q7" s="26">
        <f t="shared" si="0"/>
        <v>195779</v>
      </c>
      <c r="R7" s="26">
        <f t="shared" si="0"/>
        <v>155052</v>
      </c>
      <c r="S7" s="26">
        <f t="shared" si="0"/>
        <v>118700</v>
      </c>
      <c r="T7" s="26">
        <f t="shared" si="0"/>
        <v>88880</v>
      </c>
      <c r="U7" s="26">
        <f t="shared" si="0"/>
        <v>64065</v>
      </c>
      <c r="V7" s="27">
        <f t="shared" si="0"/>
        <v>83557</v>
      </c>
    </row>
    <row r="8" spans="1:62" ht="20.25" customHeight="1" x14ac:dyDescent="0.25">
      <c r="A8" s="19"/>
      <c r="B8" s="29"/>
      <c r="C8" s="19" t="s">
        <v>25</v>
      </c>
      <c r="D8" s="29">
        <f>SUM(E8:V8)</f>
        <v>2115458</v>
      </c>
      <c r="E8" s="30">
        <f t="shared" si="0"/>
        <v>37915</v>
      </c>
      <c r="F8" s="31">
        <f t="shared" si="0"/>
        <v>151131</v>
      </c>
      <c r="G8" s="32">
        <f t="shared" si="0"/>
        <v>187796</v>
      </c>
      <c r="H8" s="33">
        <f t="shared" si="0"/>
        <v>185416</v>
      </c>
      <c r="I8" s="33">
        <f t="shared" si="0"/>
        <v>183074</v>
      </c>
      <c r="J8" s="33">
        <f t="shared" si="0"/>
        <v>174159</v>
      </c>
      <c r="K8" s="33">
        <f t="shared" si="0"/>
        <v>162533</v>
      </c>
      <c r="L8" s="33">
        <f t="shared" si="0"/>
        <v>156412</v>
      </c>
      <c r="M8" s="33">
        <f t="shared" si="0"/>
        <v>149725</v>
      </c>
      <c r="N8" s="33">
        <f t="shared" si="0"/>
        <v>142835</v>
      </c>
      <c r="O8" s="33">
        <f t="shared" si="0"/>
        <v>132530</v>
      </c>
      <c r="P8" s="33">
        <f t="shared" si="0"/>
        <v>114708</v>
      </c>
      <c r="Q8" s="33">
        <f t="shared" si="0"/>
        <v>96489</v>
      </c>
      <c r="R8" s="33">
        <f t="shared" si="0"/>
        <v>75497</v>
      </c>
      <c r="S8" s="33">
        <f t="shared" si="0"/>
        <v>56953</v>
      </c>
      <c r="T8" s="33">
        <f t="shared" si="0"/>
        <v>41974</v>
      </c>
      <c r="U8" s="33">
        <f t="shared" si="0"/>
        <v>29630</v>
      </c>
      <c r="V8" s="34">
        <f t="shared" si="0"/>
        <v>36681</v>
      </c>
    </row>
    <row r="9" spans="1:62" ht="20.25" customHeight="1" x14ac:dyDescent="0.25">
      <c r="A9" s="19"/>
      <c r="B9" s="29"/>
      <c r="C9" s="19" t="s">
        <v>26</v>
      </c>
      <c r="D9" s="29">
        <f>SUM(E9:V9)</f>
        <v>2103350</v>
      </c>
      <c r="E9" s="30">
        <f t="shared" si="0"/>
        <v>36268</v>
      </c>
      <c r="F9" s="31">
        <f t="shared" si="0"/>
        <v>144682</v>
      </c>
      <c r="G9" s="32">
        <f t="shared" si="0"/>
        <v>179914</v>
      </c>
      <c r="H9" s="33">
        <f t="shared" si="0"/>
        <v>177850</v>
      </c>
      <c r="I9" s="33">
        <f t="shared" si="0"/>
        <v>176083</v>
      </c>
      <c r="J9" s="33">
        <f t="shared" si="0"/>
        <v>168780</v>
      </c>
      <c r="K9" s="33">
        <f t="shared" si="0"/>
        <v>159306</v>
      </c>
      <c r="L9" s="33">
        <f t="shared" si="0"/>
        <v>154220</v>
      </c>
      <c r="M9" s="33">
        <f t="shared" si="0"/>
        <v>147507</v>
      </c>
      <c r="N9" s="33">
        <f t="shared" si="0"/>
        <v>141364</v>
      </c>
      <c r="O9" s="33">
        <f t="shared" si="0"/>
        <v>132519</v>
      </c>
      <c r="P9" s="33">
        <f t="shared" si="0"/>
        <v>116048</v>
      </c>
      <c r="Q9" s="33">
        <f t="shared" si="0"/>
        <v>99290</v>
      </c>
      <c r="R9" s="33">
        <f t="shared" si="0"/>
        <v>79555</v>
      </c>
      <c r="S9" s="33">
        <f t="shared" si="0"/>
        <v>61747</v>
      </c>
      <c r="T9" s="33">
        <f t="shared" si="0"/>
        <v>46906</v>
      </c>
      <c r="U9" s="33">
        <f t="shared" si="0"/>
        <v>34435</v>
      </c>
      <c r="V9" s="34">
        <f t="shared" si="0"/>
        <v>46876</v>
      </c>
    </row>
    <row r="10" spans="1:62" s="3" customFormat="1" ht="20.25" customHeight="1" x14ac:dyDescent="0.25">
      <c r="A10" s="35" t="s">
        <v>27</v>
      </c>
      <c r="B10" s="22" t="s">
        <v>28</v>
      </c>
      <c r="C10" s="19"/>
      <c r="D10" s="36">
        <f t="shared" ref="D10:D57" si="1">SUM(E10:V10)</f>
        <v>175121</v>
      </c>
      <c r="E10" s="37">
        <f>+E11+E12</f>
        <v>4807</v>
      </c>
      <c r="F10" s="37">
        <f t="shared" ref="F10:V10" si="2">+F11+F12</f>
        <v>18269</v>
      </c>
      <c r="G10" s="36">
        <f t="shared" si="2"/>
        <v>21725</v>
      </c>
      <c r="H10" s="36">
        <f t="shared" si="2"/>
        <v>19954</v>
      </c>
      <c r="I10" s="36">
        <f t="shared" si="2"/>
        <v>18212</v>
      </c>
      <c r="J10" s="36">
        <f t="shared" si="2"/>
        <v>16152</v>
      </c>
      <c r="K10" s="36">
        <f t="shared" si="2"/>
        <v>13367</v>
      </c>
      <c r="L10" s="36">
        <f t="shared" si="2"/>
        <v>12265</v>
      </c>
      <c r="M10" s="36">
        <f t="shared" si="2"/>
        <v>10464</v>
      </c>
      <c r="N10" s="36">
        <f t="shared" si="2"/>
        <v>9184</v>
      </c>
      <c r="O10" s="36">
        <f t="shared" si="2"/>
        <v>8249</v>
      </c>
      <c r="P10" s="36">
        <f t="shared" si="2"/>
        <v>6589</v>
      </c>
      <c r="Q10" s="36">
        <f t="shared" si="2"/>
        <v>5384</v>
      </c>
      <c r="R10" s="36">
        <f t="shared" si="2"/>
        <v>3863</v>
      </c>
      <c r="S10" s="36">
        <f t="shared" si="2"/>
        <v>2577</v>
      </c>
      <c r="T10" s="36">
        <f t="shared" si="2"/>
        <v>1838</v>
      </c>
      <c r="U10" s="36">
        <f t="shared" si="2"/>
        <v>1156</v>
      </c>
      <c r="V10" s="22">
        <f t="shared" si="2"/>
        <v>1066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s="3" customFormat="1" ht="20.25" customHeight="1" x14ac:dyDescent="0.25">
      <c r="A11" s="28"/>
      <c r="B11" s="38"/>
      <c r="C11" s="19" t="s">
        <v>25</v>
      </c>
      <c r="D11" s="39">
        <f t="shared" si="1"/>
        <v>89288</v>
      </c>
      <c r="E11" s="40">
        <f>'[1]BT '!E7</f>
        <v>2457</v>
      </c>
      <c r="F11" s="40">
        <f>'[1]BT '!F7</f>
        <v>9355</v>
      </c>
      <c r="G11" s="40">
        <f>'[1]BT '!G7</f>
        <v>11126</v>
      </c>
      <c r="H11" s="40">
        <f>'[1]BT '!H7</f>
        <v>10171</v>
      </c>
      <c r="I11" s="40">
        <f>'[1]BT '!I7</f>
        <v>9206</v>
      </c>
      <c r="J11" s="40">
        <f>'[1]BT '!J7</f>
        <v>8158</v>
      </c>
      <c r="K11" s="40">
        <f>'[1]BT '!K7</f>
        <v>6597</v>
      </c>
      <c r="L11" s="40">
        <f>'[1]BT '!L7</f>
        <v>6111</v>
      </c>
      <c r="M11" s="40">
        <f>'[1]BT '!M7</f>
        <v>5267</v>
      </c>
      <c r="N11" s="40">
        <f>'[1]BT '!N7</f>
        <v>4572</v>
      </c>
      <c r="O11" s="40">
        <f>'[1]BT '!O7</f>
        <v>4073</v>
      </c>
      <c r="P11" s="40">
        <f>'[1]BT '!P7</f>
        <v>3383</v>
      </c>
      <c r="Q11" s="40">
        <f>'[1]BT '!Q7</f>
        <v>2891</v>
      </c>
      <c r="R11" s="40">
        <f>'[1]BT '!R7</f>
        <v>2086</v>
      </c>
      <c r="S11" s="40">
        <f>'[1]BT '!S7</f>
        <v>1457</v>
      </c>
      <c r="T11" s="40">
        <f>'[1]BT '!T7</f>
        <v>1112</v>
      </c>
      <c r="U11" s="40">
        <f>'[1]BT '!U7</f>
        <v>684</v>
      </c>
      <c r="V11" s="41">
        <f>'[1]BT '!V7</f>
        <v>582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3" customFormat="1" ht="20.25" customHeight="1" x14ac:dyDescent="0.25">
      <c r="A12" s="42"/>
      <c r="B12" s="28"/>
      <c r="C12" s="19" t="s">
        <v>26</v>
      </c>
      <c r="D12" s="39">
        <f t="shared" si="1"/>
        <v>85833</v>
      </c>
      <c r="E12" s="40">
        <f>'[1]BT '!E8</f>
        <v>2350</v>
      </c>
      <c r="F12" s="40">
        <f>'[1]BT '!F8</f>
        <v>8914</v>
      </c>
      <c r="G12" s="40">
        <f>'[1]BT '!G8</f>
        <v>10599</v>
      </c>
      <c r="H12" s="40">
        <f>'[1]BT '!H8</f>
        <v>9783</v>
      </c>
      <c r="I12" s="40">
        <f>'[1]BT '!I8</f>
        <v>9006</v>
      </c>
      <c r="J12" s="40">
        <f>'[1]BT '!J8</f>
        <v>7994</v>
      </c>
      <c r="K12" s="40">
        <f>'[1]BT '!K8</f>
        <v>6770</v>
      </c>
      <c r="L12" s="40">
        <f>'[1]BT '!L8</f>
        <v>6154</v>
      </c>
      <c r="M12" s="40">
        <f>'[1]BT '!M8</f>
        <v>5197</v>
      </c>
      <c r="N12" s="40">
        <f>'[1]BT '!N8</f>
        <v>4612</v>
      </c>
      <c r="O12" s="40">
        <f>'[1]BT '!O8</f>
        <v>4176</v>
      </c>
      <c r="P12" s="40">
        <f>'[1]BT '!P8</f>
        <v>3206</v>
      </c>
      <c r="Q12" s="40">
        <f>'[1]BT '!Q8</f>
        <v>2493</v>
      </c>
      <c r="R12" s="40">
        <f>'[1]BT '!R8</f>
        <v>1777</v>
      </c>
      <c r="S12" s="40">
        <f>'[1]BT '!S8</f>
        <v>1120</v>
      </c>
      <c r="T12" s="40">
        <f>'[1]BT '!T8</f>
        <v>726</v>
      </c>
      <c r="U12" s="40">
        <f>'[1]BT '!U8</f>
        <v>472</v>
      </c>
      <c r="V12" s="41">
        <f>'[1]BT '!V8</f>
        <v>484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3" customFormat="1" ht="20.25" customHeight="1" x14ac:dyDescent="0.25">
      <c r="A13" s="43" t="s">
        <v>29</v>
      </c>
      <c r="B13" s="4" t="s">
        <v>30</v>
      </c>
      <c r="C13" s="42"/>
      <c r="D13" s="44">
        <f t="shared" si="1"/>
        <v>265149</v>
      </c>
      <c r="E13" s="36">
        <f t="shared" ref="E13:V13" si="3">+E14+E15</f>
        <v>4643</v>
      </c>
      <c r="F13" s="36">
        <f t="shared" si="3"/>
        <v>18715</v>
      </c>
      <c r="G13" s="36">
        <f t="shared" si="3"/>
        <v>23098</v>
      </c>
      <c r="H13" s="36">
        <f t="shared" si="3"/>
        <v>23221</v>
      </c>
      <c r="I13" s="36">
        <f t="shared" si="3"/>
        <v>23830</v>
      </c>
      <c r="J13" s="36">
        <f t="shared" si="3"/>
        <v>24213</v>
      </c>
      <c r="K13" s="36">
        <f t="shared" si="3"/>
        <v>22551</v>
      </c>
      <c r="L13" s="36">
        <f t="shared" si="3"/>
        <v>19996</v>
      </c>
      <c r="M13" s="36">
        <f t="shared" si="3"/>
        <v>16402</v>
      </c>
      <c r="N13" s="36">
        <f t="shared" si="3"/>
        <v>14475</v>
      </c>
      <c r="O13" s="36">
        <f t="shared" si="3"/>
        <v>14396</v>
      </c>
      <c r="P13" s="36">
        <f t="shared" si="3"/>
        <v>13169</v>
      </c>
      <c r="Q13" s="36">
        <f t="shared" si="3"/>
        <v>11650</v>
      </c>
      <c r="R13" s="36">
        <f t="shared" si="3"/>
        <v>9567</v>
      </c>
      <c r="S13" s="36">
        <f t="shared" si="3"/>
        <v>7688</v>
      </c>
      <c r="T13" s="36">
        <f t="shared" si="3"/>
        <v>6392</v>
      </c>
      <c r="U13" s="36">
        <f t="shared" si="3"/>
        <v>4942</v>
      </c>
      <c r="V13" s="22">
        <f t="shared" si="3"/>
        <v>6201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3" customFormat="1" ht="20.25" customHeight="1" x14ac:dyDescent="0.25">
      <c r="A14" s="42"/>
      <c r="B14" s="45"/>
      <c r="C14" s="19" t="s">
        <v>25</v>
      </c>
      <c r="D14" s="39">
        <f t="shared" si="1"/>
        <v>135440</v>
      </c>
      <c r="E14" s="40">
        <f>[1]COCLE!E7</f>
        <v>2374</v>
      </c>
      <c r="F14" s="39">
        <f>[1]COCLE!F7</f>
        <v>9572</v>
      </c>
      <c r="G14" s="39">
        <f>[1]COCLE!G7</f>
        <v>11821</v>
      </c>
      <c r="H14" s="40">
        <f>[1]COCLE!H7</f>
        <v>11913</v>
      </c>
      <c r="I14" s="40">
        <f>[1]COCLE!I7</f>
        <v>12226</v>
      </c>
      <c r="J14" s="39">
        <f>[1]COCLE!J7</f>
        <v>12299</v>
      </c>
      <c r="K14" s="39">
        <f>[1]COCLE!K7</f>
        <v>11428</v>
      </c>
      <c r="L14" s="39">
        <f>[1]COCLE!L7</f>
        <v>10420</v>
      </c>
      <c r="M14" s="39">
        <f>[1]COCLE!M7</f>
        <v>8807</v>
      </c>
      <c r="N14" s="39">
        <f>[1]COCLE!N7</f>
        <v>7506</v>
      </c>
      <c r="O14" s="39">
        <f>[1]COCLE!O7</f>
        <v>7261</v>
      </c>
      <c r="P14" s="39">
        <f>[1]COCLE!P7</f>
        <v>6716</v>
      </c>
      <c r="Q14" s="39">
        <f>[1]COCLE!Q7</f>
        <v>5908</v>
      </c>
      <c r="R14" s="39">
        <f>[1]COCLE!R7</f>
        <v>4880</v>
      </c>
      <c r="S14" s="39">
        <f>[1]COCLE!S7</f>
        <v>3786</v>
      </c>
      <c r="T14" s="39">
        <f>[1]COCLE!T7</f>
        <v>3091</v>
      </c>
      <c r="U14" s="39">
        <f>[1]COCLE!U7</f>
        <v>2347</v>
      </c>
      <c r="V14" s="29">
        <f>[1]COCLE!V7</f>
        <v>3085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3" customFormat="1" ht="20.25" customHeight="1" x14ac:dyDescent="0.25">
      <c r="A15" s="42"/>
      <c r="B15" s="45"/>
      <c r="C15" s="19" t="s">
        <v>26</v>
      </c>
      <c r="D15" s="39">
        <f t="shared" si="1"/>
        <v>129709</v>
      </c>
      <c r="E15" s="39">
        <f>[1]COCLE!E8</f>
        <v>2269</v>
      </c>
      <c r="F15" s="39">
        <f>[1]COCLE!F8</f>
        <v>9143</v>
      </c>
      <c r="G15" s="39">
        <f>[1]COCLE!G8</f>
        <v>11277</v>
      </c>
      <c r="H15" s="39">
        <f>[1]COCLE!H8</f>
        <v>11308</v>
      </c>
      <c r="I15" s="39">
        <f>[1]COCLE!I8</f>
        <v>11604</v>
      </c>
      <c r="J15" s="39">
        <f>[1]COCLE!J8</f>
        <v>11914</v>
      </c>
      <c r="K15" s="39">
        <f>[1]COCLE!K8</f>
        <v>11123</v>
      </c>
      <c r="L15" s="39">
        <f>[1]COCLE!L8</f>
        <v>9576</v>
      </c>
      <c r="M15" s="39">
        <f>[1]COCLE!M8</f>
        <v>7595</v>
      </c>
      <c r="N15" s="39">
        <f>[1]COCLE!N8</f>
        <v>6969</v>
      </c>
      <c r="O15" s="39">
        <f>[1]COCLE!O8</f>
        <v>7135</v>
      </c>
      <c r="P15" s="39">
        <f>[1]COCLE!P8</f>
        <v>6453</v>
      </c>
      <c r="Q15" s="39">
        <f>[1]COCLE!Q8</f>
        <v>5742</v>
      </c>
      <c r="R15" s="39">
        <f>[1]COCLE!R8</f>
        <v>4687</v>
      </c>
      <c r="S15" s="39">
        <f>[1]COCLE!S8</f>
        <v>3902</v>
      </c>
      <c r="T15" s="39">
        <f>[1]COCLE!T8</f>
        <v>3301</v>
      </c>
      <c r="U15" s="39">
        <f>[1]COCLE!U8</f>
        <v>2595</v>
      </c>
      <c r="V15" s="29">
        <f>[1]COCLE!V8</f>
        <v>3116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3" customFormat="1" ht="20.25" customHeight="1" x14ac:dyDescent="0.25">
      <c r="A16" s="43" t="s">
        <v>31</v>
      </c>
      <c r="B16" s="4" t="s">
        <v>32</v>
      </c>
      <c r="C16" s="28"/>
      <c r="D16" s="36">
        <f t="shared" si="1"/>
        <v>294060</v>
      </c>
      <c r="E16" s="37">
        <f t="shared" ref="E16:V16" si="4">+E17+E18</f>
        <v>6202</v>
      </c>
      <c r="F16" s="36">
        <f t="shared" si="4"/>
        <v>24526</v>
      </c>
      <c r="G16" s="36">
        <f t="shared" si="4"/>
        <v>29942</v>
      </c>
      <c r="H16" s="36">
        <f t="shared" si="4"/>
        <v>28830</v>
      </c>
      <c r="I16" s="36">
        <f t="shared" si="4"/>
        <v>26935</v>
      </c>
      <c r="J16" s="36">
        <f t="shared" si="4"/>
        <v>24593</v>
      </c>
      <c r="K16" s="36">
        <f t="shared" si="4"/>
        <v>22368</v>
      </c>
      <c r="L16" s="36">
        <f t="shared" si="4"/>
        <v>20836</v>
      </c>
      <c r="M16" s="36">
        <f t="shared" si="4"/>
        <v>19083</v>
      </c>
      <c r="N16" s="36">
        <f t="shared" si="4"/>
        <v>17875</v>
      </c>
      <c r="O16" s="36">
        <f t="shared" si="4"/>
        <v>16736</v>
      </c>
      <c r="P16" s="36">
        <f t="shared" si="4"/>
        <v>14734</v>
      </c>
      <c r="Q16" s="36">
        <f t="shared" si="4"/>
        <v>12318</v>
      </c>
      <c r="R16" s="36">
        <f t="shared" si="4"/>
        <v>9409</v>
      </c>
      <c r="S16" s="36">
        <f t="shared" si="4"/>
        <v>7053</v>
      </c>
      <c r="T16" s="36">
        <f t="shared" si="4"/>
        <v>5103</v>
      </c>
      <c r="U16" s="36">
        <f t="shared" si="4"/>
        <v>3291</v>
      </c>
      <c r="V16" s="22">
        <f t="shared" si="4"/>
        <v>4226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3" customFormat="1" ht="20.25" customHeight="1" x14ac:dyDescent="0.25">
      <c r="A17" s="42"/>
      <c r="B17" s="45"/>
      <c r="C17" s="19" t="s">
        <v>25</v>
      </c>
      <c r="D17" s="39">
        <f t="shared" si="1"/>
        <v>148941</v>
      </c>
      <c r="E17" s="40">
        <f>[1]COLON!E8</f>
        <v>3172</v>
      </c>
      <c r="F17" s="39">
        <f>[1]COLON!F8</f>
        <v>12556</v>
      </c>
      <c r="G17" s="39">
        <f>[1]COLON!G8</f>
        <v>15331</v>
      </c>
      <c r="H17" s="40">
        <f>[1]COLON!H8</f>
        <v>14769</v>
      </c>
      <c r="I17" s="39">
        <f>[1]COLON!I8</f>
        <v>13783</v>
      </c>
      <c r="J17" s="39">
        <f>[1]COLON!J8</f>
        <v>12513</v>
      </c>
      <c r="K17" s="39">
        <f>[1]COLON!K8</f>
        <v>11248</v>
      </c>
      <c r="L17" s="40">
        <f>[1]COLON!L8</f>
        <v>10545</v>
      </c>
      <c r="M17" s="39">
        <f>[1]COLON!M8</f>
        <v>9687</v>
      </c>
      <c r="N17" s="39">
        <f>[1]COLON!N8</f>
        <v>9031</v>
      </c>
      <c r="O17" s="39">
        <f>[1]COLON!O8</f>
        <v>8403</v>
      </c>
      <c r="P17" s="39">
        <f>[1]COLON!P8</f>
        <v>7482</v>
      </c>
      <c r="Q17" s="39">
        <f>[1]COLON!Q8</f>
        <v>6131</v>
      </c>
      <c r="R17" s="39">
        <f>[1]COLON!R8</f>
        <v>4726</v>
      </c>
      <c r="S17" s="39">
        <f>[1]COLON!S8</f>
        <v>3451</v>
      </c>
      <c r="T17" s="39">
        <f>[1]COLON!T8</f>
        <v>2467</v>
      </c>
      <c r="U17" s="39">
        <f>[1]COLON!U8</f>
        <v>1624</v>
      </c>
      <c r="V17" s="29">
        <f>[1]COLON!V8</f>
        <v>2022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3" customFormat="1" ht="20.25" customHeight="1" x14ac:dyDescent="0.25">
      <c r="A18" s="42"/>
      <c r="B18" s="45"/>
      <c r="C18" s="19" t="s">
        <v>26</v>
      </c>
      <c r="D18" s="39">
        <f t="shared" si="1"/>
        <v>145119</v>
      </c>
      <c r="E18" s="39">
        <f>[1]COLON!E9</f>
        <v>3030</v>
      </c>
      <c r="F18" s="39">
        <f>[1]COLON!F9</f>
        <v>11970</v>
      </c>
      <c r="G18" s="39">
        <f>[1]COLON!G9</f>
        <v>14611</v>
      </c>
      <c r="H18" s="39">
        <f>[1]COLON!H9</f>
        <v>14061</v>
      </c>
      <c r="I18" s="39">
        <f>[1]COLON!I9</f>
        <v>13152</v>
      </c>
      <c r="J18" s="39">
        <f>[1]COLON!J9</f>
        <v>12080</v>
      </c>
      <c r="K18" s="39">
        <f>[1]COLON!K9</f>
        <v>11120</v>
      </c>
      <c r="L18" s="39">
        <f>[1]COLON!L9</f>
        <v>10291</v>
      </c>
      <c r="M18" s="39">
        <f>[1]COLON!M9</f>
        <v>9396</v>
      </c>
      <c r="N18" s="39">
        <f>[1]COLON!N9</f>
        <v>8844</v>
      </c>
      <c r="O18" s="39">
        <f>[1]COLON!O9</f>
        <v>8333</v>
      </c>
      <c r="P18" s="39">
        <f>[1]COLON!P9</f>
        <v>7252</v>
      </c>
      <c r="Q18" s="39">
        <f>[1]COLON!Q9</f>
        <v>6187</v>
      </c>
      <c r="R18" s="39">
        <f>[1]COLON!R9</f>
        <v>4683</v>
      </c>
      <c r="S18" s="39">
        <f>[1]COLON!S9</f>
        <v>3602</v>
      </c>
      <c r="T18" s="39">
        <f>[1]COLON!T9</f>
        <v>2636</v>
      </c>
      <c r="U18" s="39">
        <f>[1]COLON!U9</f>
        <v>1667</v>
      </c>
      <c r="V18" s="29">
        <f>[1]COLON!V9</f>
        <v>2204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3" customFormat="1" ht="20.25" customHeight="1" x14ac:dyDescent="0.25">
      <c r="A19" s="43" t="s">
        <v>33</v>
      </c>
      <c r="B19" s="4" t="s">
        <v>34</v>
      </c>
      <c r="C19" s="28"/>
      <c r="D19" s="36">
        <f t="shared" si="1"/>
        <v>462056</v>
      </c>
      <c r="E19" s="44">
        <f t="shared" ref="E19:V19" si="5">+E20+E21</f>
        <v>8670</v>
      </c>
      <c r="F19" s="36">
        <f t="shared" si="5"/>
        <v>34542</v>
      </c>
      <c r="G19" s="36">
        <f t="shared" si="5"/>
        <v>43124</v>
      </c>
      <c r="H19" s="36">
        <f t="shared" si="5"/>
        <v>42529</v>
      </c>
      <c r="I19" s="36">
        <f t="shared" si="5"/>
        <v>41064</v>
      </c>
      <c r="J19" s="36">
        <f t="shared" si="5"/>
        <v>37426</v>
      </c>
      <c r="K19" s="36">
        <f t="shared" si="5"/>
        <v>33440</v>
      </c>
      <c r="L19" s="36">
        <f>+L20+L21</f>
        <v>29073</v>
      </c>
      <c r="M19" s="36">
        <f t="shared" si="5"/>
        <v>26926</v>
      </c>
      <c r="N19" s="36">
        <f t="shared" si="5"/>
        <v>25009</v>
      </c>
      <c r="O19" s="36">
        <f t="shared" si="5"/>
        <v>24962</v>
      </c>
      <c r="P19" s="36">
        <f t="shared" si="5"/>
        <v>25183</v>
      </c>
      <c r="Q19" s="36">
        <f t="shared" si="5"/>
        <v>23258</v>
      </c>
      <c r="R19" s="36">
        <f t="shared" si="5"/>
        <v>19032</v>
      </c>
      <c r="S19" s="36">
        <f t="shared" si="5"/>
        <v>15125</v>
      </c>
      <c r="T19" s="36">
        <f t="shared" si="5"/>
        <v>11490</v>
      </c>
      <c r="U19" s="36">
        <f t="shared" si="5"/>
        <v>8549</v>
      </c>
      <c r="V19" s="22">
        <f t="shared" si="5"/>
        <v>12654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3" customFormat="1" ht="20.25" customHeight="1" x14ac:dyDescent="0.25">
      <c r="A20" s="42"/>
      <c r="B20" s="45"/>
      <c r="C20" s="19" t="s">
        <v>25</v>
      </c>
      <c r="D20" s="39">
        <f t="shared" si="1"/>
        <v>232064</v>
      </c>
      <c r="E20" s="33">
        <f>[1]CHIRIQUI!E9</f>
        <v>4433</v>
      </c>
      <c r="F20" s="39">
        <f>[1]CHIRIQUI!F9</f>
        <v>17654</v>
      </c>
      <c r="G20" s="39">
        <f>[1]CHIRIQUI!G9</f>
        <v>22040</v>
      </c>
      <c r="H20" s="39">
        <f>[1]CHIRIQUI!H9</f>
        <v>21731</v>
      </c>
      <c r="I20" s="39">
        <f>[1]CHIRIQUI!I9</f>
        <v>20970</v>
      </c>
      <c r="J20" s="39">
        <f>[1]CHIRIQUI!J9</f>
        <v>19177</v>
      </c>
      <c r="K20" s="39">
        <f>[1]CHIRIQUI!K9</f>
        <v>17071</v>
      </c>
      <c r="L20" s="39">
        <f>[1]CHIRIQUI!L9</f>
        <v>14804</v>
      </c>
      <c r="M20" s="39">
        <f>[1]CHIRIQUI!M9</f>
        <v>13601</v>
      </c>
      <c r="N20" s="39">
        <f>[1]CHIRIQUI!N9</f>
        <v>12283</v>
      </c>
      <c r="O20" s="39">
        <f>[1]CHIRIQUI!O9</f>
        <v>12146</v>
      </c>
      <c r="P20" s="39">
        <f>[1]CHIRIQUI!P9</f>
        <v>12444</v>
      </c>
      <c r="Q20" s="39">
        <f>[1]CHIRIQUI!Q9</f>
        <v>11682</v>
      </c>
      <c r="R20" s="39">
        <f>[1]CHIRIQUI!R9</f>
        <v>9538</v>
      </c>
      <c r="S20" s="39">
        <f>[1]CHIRIQUI!S9</f>
        <v>7524</v>
      </c>
      <c r="T20" s="39">
        <f>[1]CHIRIQUI!T9</f>
        <v>5598</v>
      </c>
      <c r="U20" s="39">
        <f>[1]CHIRIQUI!U9</f>
        <v>4034</v>
      </c>
      <c r="V20" s="29">
        <f>[1]CHIRIQUI!V9</f>
        <v>5334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3" customFormat="1" ht="20.25" customHeight="1" x14ac:dyDescent="0.25">
      <c r="A21" s="42"/>
      <c r="B21" s="45"/>
      <c r="C21" s="19" t="s">
        <v>26</v>
      </c>
      <c r="D21" s="39">
        <f t="shared" si="1"/>
        <v>229992</v>
      </c>
      <c r="E21" s="40">
        <f>[1]CHIRIQUI!E10</f>
        <v>4237</v>
      </c>
      <c r="F21" s="39">
        <f>[1]CHIRIQUI!F10</f>
        <v>16888</v>
      </c>
      <c r="G21" s="39">
        <f>[1]CHIRIQUI!G10</f>
        <v>21084</v>
      </c>
      <c r="H21" s="39">
        <f>[1]CHIRIQUI!H10</f>
        <v>20798</v>
      </c>
      <c r="I21" s="39">
        <f>[1]CHIRIQUI!I10</f>
        <v>20094</v>
      </c>
      <c r="J21" s="39">
        <f>[1]CHIRIQUI!J10</f>
        <v>18249</v>
      </c>
      <c r="K21" s="39">
        <f>[1]CHIRIQUI!K10</f>
        <v>16369</v>
      </c>
      <c r="L21" s="39">
        <f>[1]CHIRIQUI!L10</f>
        <v>14269</v>
      </c>
      <c r="M21" s="39">
        <f>[1]CHIRIQUI!M10</f>
        <v>13325</v>
      </c>
      <c r="N21" s="39">
        <f>[1]CHIRIQUI!N10</f>
        <v>12726</v>
      </c>
      <c r="O21" s="39">
        <f>[1]CHIRIQUI!O10</f>
        <v>12816</v>
      </c>
      <c r="P21" s="39">
        <f>[1]CHIRIQUI!P10</f>
        <v>12739</v>
      </c>
      <c r="Q21" s="39">
        <f>[1]CHIRIQUI!Q10</f>
        <v>11576</v>
      </c>
      <c r="R21" s="39">
        <f>[1]CHIRIQUI!R10</f>
        <v>9494</v>
      </c>
      <c r="S21" s="39">
        <f>[1]CHIRIQUI!S10</f>
        <v>7601</v>
      </c>
      <c r="T21" s="39">
        <f>[1]CHIRIQUI!T10</f>
        <v>5892</v>
      </c>
      <c r="U21" s="39">
        <f>[1]CHIRIQUI!U10</f>
        <v>4515</v>
      </c>
      <c r="V21" s="29">
        <f>[1]CHIRIQUI!V10</f>
        <v>7320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3" customFormat="1" ht="20.25" customHeight="1" x14ac:dyDescent="0.25">
      <c r="A22" s="43" t="s">
        <v>35</v>
      </c>
      <c r="B22" s="4" t="s">
        <v>36</v>
      </c>
      <c r="C22" s="28"/>
      <c r="D22" s="36">
        <f t="shared" si="1"/>
        <v>69916</v>
      </c>
      <c r="E22" s="37">
        <f t="shared" ref="E22:V22" si="6">+E23+E24</f>
        <v>1666</v>
      </c>
      <c r="F22" s="36">
        <f t="shared" si="6"/>
        <v>6438</v>
      </c>
      <c r="G22" s="36">
        <f t="shared" si="6"/>
        <v>7415</v>
      </c>
      <c r="H22" s="36">
        <f t="shared" si="6"/>
        <v>7225</v>
      </c>
      <c r="I22" s="36">
        <f t="shared" si="6"/>
        <v>7296</v>
      </c>
      <c r="J22" s="36">
        <f t="shared" si="6"/>
        <v>7254</v>
      </c>
      <c r="K22" s="36">
        <f t="shared" si="6"/>
        <v>6515</v>
      </c>
      <c r="L22" s="36">
        <f t="shared" si="6"/>
        <v>4996</v>
      </c>
      <c r="M22" s="36">
        <f t="shared" si="6"/>
        <v>3511</v>
      </c>
      <c r="N22" s="36">
        <f t="shared" si="6"/>
        <v>2995</v>
      </c>
      <c r="O22" s="36">
        <f t="shared" si="6"/>
        <v>2821</v>
      </c>
      <c r="P22" s="36">
        <f t="shared" si="6"/>
        <v>2455</v>
      </c>
      <c r="Q22" s="36">
        <f t="shared" si="6"/>
        <v>2374</v>
      </c>
      <c r="R22" s="36">
        <f t="shared" si="6"/>
        <v>1947</v>
      </c>
      <c r="S22" s="36">
        <f t="shared" si="6"/>
        <v>1701</v>
      </c>
      <c r="T22" s="36">
        <f t="shared" si="6"/>
        <v>1233</v>
      </c>
      <c r="U22" s="36">
        <f t="shared" si="6"/>
        <v>998</v>
      </c>
      <c r="V22" s="22">
        <f t="shared" si="6"/>
        <v>1076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3" customFormat="1" ht="20.25" customHeight="1" x14ac:dyDescent="0.25">
      <c r="A23" s="42"/>
      <c r="B23" s="28"/>
      <c r="C23" s="19" t="s">
        <v>25</v>
      </c>
      <c r="D23" s="39">
        <f t="shared" si="1"/>
        <v>37455</v>
      </c>
      <c r="E23" s="33">
        <f>[1]DARIEN!E8</f>
        <v>851</v>
      </c>
      <c r="F23" s="46">
        <f>[1]DARIEN!F8</f>
        <v>3287</v>
      </c>
      <c r="G23" s="39">
        <f>[1]DARIEN!G8</f>
        <v>3781</v>
      </c>
      <c r="H23" s="39">
        <f>[1]DARIEN!H8</f>
        <v>3679</v>
      </c>
      <c r="I23" s="39">
        <f>[1]DARIEN!I8</f>
        <v>3740</v>
      </c>
      <c r="J23" s="39">
        <f>[1]DARIEN!J8</f>
        <v>3759</v>
      </c>
      <c r="K23" s="39">
        <f>[1]DARIEN!K8</f>
        <v>3383</v>
      </c>
      <c r="L23" s="39">
        <f>[1]DARIEN!L8</f>
        <v>2735</v>
      </c>
      <c r="M23" s="39">
        <f>[1]DARIEN!M8</f>
        <v>2019</v>
      </c>
      <c r="N23" s="39">
        <f>[1]DARIEN!N8</f>
        <v>1763</v>
      </c>
      <c r="O23" s="39">
        <f>[1]DARIEN!O8</f>
        <v>1582</v>
      </c>
      <c r="P23" s="39">
        <f>[1]DARIEN!P8</f>
        <v>1420</v>
      </c>
      <c r="Q23" s="39">
        <f>[1]DARIEN!Q8</f>
        <v>1369</v>
      </c>
      <c r="R23" s="39">
        <f>[1]DARIEN!R8</f>
        <v>1136</v>
      </c>
      <c r="S23" s="39">
        <f>[1]DARIEN!S8</f>
        <v>988</v>
      </c>
      <c r="T23" s="39">
        <f>[1]DARIEN!T8</f>
        <v>706</v>
      </c>
      <c r="U23" s="39">
        <f>[1]DARIEN!U8</f>
        <v>613</v>
      </c>
      <c r="V23" s="29">
        <f>[1]DARIEN!V8</f>
        <v>644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3" customFormat="1" ht="20.25" customHeight="1" x14ac:dyDescent="0.25">
      <c r="A24" s="42"/>
      <c r="B24" s="28"/>
      <c r="C24" s="19" t="s">
        <v>26</v>
      </c>
      <c r="D24" s="39">
        <f t="shared" si="1"/>
        <v>32461</v>
      </c>
      <c r="E24" s="39">
        <f>[1]DARIEN!E9</f>
        <v>815</v>
      </c>
      <c r="F24" s="39">
        <f>[1]DARIEN!F9</f>
        <v>3151</v>
      </c>
      <c r="G24" s="39">
        <f>[1]DARIEN!G9</f>
        <v>3634</v>
      </c>
      <c r="H24" s="39">
        <f>[1]DARIEN!H9</f>
        <v>3546</v>
      </c>
      <c r="I24" s="39">
        <f>[1]DARIEN!I9</f>
        <v>3556</v>
      </c>
      <c r="J24" s="39">
        <f>[1]DARIEN!J9</f>
        <v>3495</v>
      </c>
      <c r="K24" s="39">
        <f>[1]DARIEN!K9</f>
        <v>3132</v>
      </c>
      <c r="L24" s="39">
        <f>[1]DARIEN!L9</f>
        <v>2261</v>
      </c>
      <c r="M24" s="39">
        <f>[1]DARIEN!M9</f>
        <v>1492</v>
      </c>
      <c r="N24" s="39">
        <f>[1]DARIEN!N9</f>
        <v>1232</v>
      </c>
      <c r="O24" s="39">
        <f>[1]DARIEN!O9</f>
        <v>1239</v>
      </c>
      <c r="P24" s="39">
        <f>[1]DARIEN!P9</f>
        <v>1035</v>
      </c>
      <c r="Q24" s="39">
        <f>[1]DARIEN!Q9</f>
        <v>1005</v>
      </c>
      <c r="R24" s="39">
        <f>[1]DARIEN!R9</f>
        <v>811</v>
      </c>
      <c r="S24" s="39">
        <f>[1]DARIEN!S9</f>
        <v>713</v>
      </c>
      <c r="T24" s="39">
        <f>[1]DARIEN!T9</f>
        <v>527</v>
      </c>
      <c r="U24" s="39">
        <f>[1]DARIEN!U9</f>
        <v>385</v>
      </c>
      <c r="V24" s="29">
        <f>[1]DARIEN!V9</f>
        <v>432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3" customFormat="1" ht="20.25" customHeight="1" x14ac:dyDescent="0.25">
      <c r="A25" s="43" t="s">
        <v>37</v>
      </c>
      <c r="B25" s="4" t="s">
        <v>38</v>
      </c>
      <c r="C25" s="28"/>
      <c r="D25" s="36">
        <f t="shared" si="1"/>
        <v>118865</v>
      </c>
      <c r="E25" s="37">
        <f t="shared" ref="E25:V25" si="7">+E26+E27</f>
        <v>1482</v>
      </c>
      <c r="F25" s="36">
        <f t="shared" si="7"/>
        <v>6101</v>
      </c>
      <c r="G25" s="36">
        <f t="shared" si="7"/>
        <v>7987</v>
      </c>
      <c r="H25" s="36">
        <f t="shared" si="7"/>
        <v>8992</v>
      </c>
      <c r="I25" s="36">
        <f t="shared" si="7"/>
        <v>9803</v>
      </c>
      <c r="J25" s="36">
        <f t="shared" si="7"/>
        <v>9699</v>
      </c>
      <c r="K25" s="36">
        <f t="shared" si="7"/>
        <v>9021</v>
      </c>
      <c r="L25" s="36">
        <f t="shared" si="7"/>
        <v>9011</v>
      </c>
      <c r="M25" s="36">
        <f t="shared" si="7"/>
        <v>7695</v>
      </c>
      <c r="N25" s="36">
        <f t="shared" si="7"/>
        <v>6757</v>
      </c>
      <c r="O25" s="36">
        <f t="shared" si="7"/>
        <v>7179</v>
      </c>
      <c r="P25" s="36">
        <f t="shared" si="7"/>
        <v>6938</v>
      </c>
      <c r="Q25" s="36">
        <f t="shared" si="7"/>
        <v>6568</v>
      </c>
      <c r="R25" s="36">
        <f t="shared" si="7"/>
        <v>5862</v>
      </c>
      <c r="S25" s="36">
        <f t="shared" si="7"/>
        <v>4859</v>
      </c>
      <c r="T25" s="36">
        <f t="shared" si="7"/>
        <v>3993</v>
      </c>
      <c r="U25" s="36">
        <f t="shared" si="7"/>
        <v>3092</v>
      </c>
      <c r="V25" s="22">
        <f t="shared" si="7"/>
        <v>3826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s="3" customFormat="1" ht="20.25" customHeight="1" x14ac:dyDescent="0.25">
      <c r="A26" s="47"/>
      <c r="B26" s="45"/>
      <c r="C26" s="19" t="s">
        <v>25</v>
      </c>
      <c r="D26" s="39">
        <f t="shared" si="1"/>
        <v>59776</v>
      </c>
      <c r="E26" s="39">
        <f>[1]HERRERA!E7</f>
        <v>758</v>
      </c>
      <c r="F26" s="39">
        <f>[1]HERRERA!F7</f>
        <v>3119</v>
      </c>
      <c r="G26" s="39">
        <f>[1]HERRERA!G7</f>
        <v>4085</v>
      </c>
      <c r="H26" s="39">
        <f>[1]HERRERA!H7</f>
        <v>4614</v>
      </c>
      <c r="I26" s="39">
        <f>[1]HERRERA!I7</f>
        <v>5029</v>
      </c>
      <c r="J26" s="39">
        <f>[1]HERRERA!J7</f>
        <v>5009</v>
      </c>
      <c r="K26" s="39">
        <f>[1]HERRERA!K7</f>
        <v>4726</v>
      </c>
      <c r="L26" s="39">
        <f>[1]HERRERA!L7</f>
        <v>4678</v>
      </c>
      <c r="M26" s="39">
        <f>[1]HERRERA!M7</f>
        <v>4023</v>
      </c>
      <c r="N26" s="39">
        <f>[1]HERRERA!N7</f>
        <v>3467</v>
      </c>
      <c r="O26" s="39">
        <f>[1]HERRERA!O7</f>
        <v>3534</v>
      </c>
      <c r="P26" s="39">
        <f>[1]HERRERA!P7</f>
        <v>3426</v>
      </c>
      <c r="Q26" s="39">
        <f>[1]HERRERA!Q7</f>
        <v>3218</v>
      </c>
      <c r="R26" s="39">
        <f>[1]HERRERA!R7</f>
        <v>2877</v>
      </c>
      <c r="S26" s="39">
        <f>[1]HERRERA!S7</f>
        <v>2368</v>
      </c>
      <c r="T26" s="39">
        <f>[1]HERRERA!T7</f>
        <v>1920</v>
      </c>
      <c r="U26" s="39">
        <f>[1]HERRERA!U7</f>
        <v>1393</v>
      </c>
      <c r="V26" s="29">
        <f>[1]HERRERA!V7</f>
        <v>1532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3" customFormat="1" ht="20.25" customHeight="1" x14ac:dyDescent="0.25">
      <c r="A27" s="47"/>
      <c r="B27" s="45"/>
      <c r="C27" s="19" t="s">
        <v>26</v>
      </c>
      <c r="D27" s="39">
        <f t="shared" si="1"/>
        <v>59089</v>
      </c>
      <c r="E27" s="39">
        <f>[1]HERRERA!E8</f>
        <v>724</v>
      </c>
      <c r="F27" s="39">
        <f>[1]HERRERA!F8</f>
        <v>2982</v>
      </c>
      <c r="G27" s="39">
        <f>[1]HERRERA!G8</f>
        <v>3902</v>
      </c>
      <c r="H27" s="39">
        <f>[1]HERRERA!H8</f>
        <v>4378</v>
      </c>
      <c r="I27" s="39">
        <f>[1]HERRERA!I8</f>
        <v>4774</v>
      </c>
      <c r="J27" s="39">
        <f>[1]HERRERA!J8</f>
        <v>4690</v>
      </c>
      <c r="K27" s="39">
        <f>[1]HERRERA!K8</f>
        <v>4295</v>
      </c>
      <c r="L27" s="39">
        <f>[1]HERRERA!L8</f>
        <v>4333</v>
      </c>
      <c r="M27" s="39">
        <f>[1]HERRERA!M8</f>
        <v>3672</v>
      </c>
      <c r="N27" s="39">
        <f>[1]HERRERA!N8</f>
        <v>3290</v>
      </c>
      <c r="O27" s="39">
        <f>[1]HERRERA!O8</f>
        <v>3645</v>
      </c>
      <c r="P27" s="39">
        <f>[1]HERRERA!P8</f>
        <v>3512</v>
      </c>
      <c r="Q27" s="39">
        <f>[1]HERRERA!Q8</f>
        <v>3350</v>
      </c>
      <c r="R27" s="39">
        <f>[1]HERRERA!R8</f>
        <v>2985</v>
      </c>
      <c r="S27" s="39">
        <f>[1]HERRERA!S8</f>
        <v>2491</v>
      </c>
      <c r="T27" s="39">
        <f>[1]HERRERA!T8</f>
        <v>2073</v>
      </c>
      <c r="U27" s="39">
        <f>[1]HERRERA!U8</f>
        <v>1699</v>
      </c>
      <c r="V27" s="29">
        <f>[1]HERRERA!V8</f>
        <v>2294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3" customFormat="1" ht="20.25" customHeight="1" x14ac:dyDescent="0.25">
      <c r="A28" s="43" t="s">
        <v>39</v>
      </c>
      <c r="B28" s="4" t="s">
        <v>40</v>
      </c>
      <c r="C28" s="28"/>
      <c r="D28" s="36">
        <f t="shared" si="1"/>
        <v>95540</v>
      </c>
      <c r="E28" s="37">
        <f t="shared" ref="E28:V28" si="8">+E29+E30</f>
        <v>1034</v>
      </c>
      <c r="F28" s="36">
        <f t="shared" si="8"/>
        <v>4273</v>
      </c>
      <c r="G28" s="36">
        <f t="shared" si="8"/>
        <v>5656</v>
      </c>
      <c r="H28" s="36">
        <f t="shared" si="8"/>
        <v>6245</v>
      </c>
      <c r="I28" s="36">
        <f t="shared" si="8"/>
        <v>6831</v>
      </c>
      <c r="J28" s="36">
        <f t="shared" si="8"/>
        <v>7020</v>
      </c>
      <c r="K28" s="36">
        <f t="shared" si="8"/>
        <v>6746</v>
      </c>
      <c r="L28" s="36">
        <f t="shared" si="8"/>
        <v>6780</v>
      </c>
      <c r="M28" s="36">
        <f t="shared" si="8"/>
        <v>6225</v>
      </c>
      <c r="N28" s="36">
        <f t="shared" si="8"/>
        <v>5587</v>
      </c>
      <c r="O28" s="36">
        <f t="shared" si="8"/>
        <v>6398</v>
      </c>
      <c r="P28" s="36">
        <f t="shared" si="8"/>
        <v>6202</v>
      </c>
      <c r="Q28" s="36">
        <f t="shared" si="8"/>
        <v>5814</v>
      </c>
      <c r="R28" s="36">
        <f t="shared" si="8"/>
        <v>5181</v>
      </c>
      <c r="S28" s="36">
        <f t="shared" si="8"/>
        <v>4617</v>
      </c>
      <c r="T28" s="36">
        <f t="shared" si="8"/>
        <v>3768</v>
      </c>
      <c r="U28" s="36">
        <f t="shared" si="8"/>
        <v>2986</v>
      </c>
      <c r="V28" s="22">
        <f t="shared" si="8"/>
        <v>4177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3" customFormat="1" ht="20.25" customHeight="1" x14ac:dyDescent="0.25">
      <c r="A29" s="42"/>
      <c r="B29" s="45"/>
      <c r="C29" s="19" t="s">
        <v>25</v>
      </c>
      <c r="D29" s="39">
        <f t="shared" si="1"/>
        <v>47921</v>
      </c>
      <c r="E29" s="39">
        <f>[1]LOSSANTOS!E8</f>
        <v>529</v>
      </c>
      <c r="F29" s="39">
        <f>[1]LOSSANTOS!F8</f>
        <v>2187</v>
      </c>
      <c r="G29" s="39">
        <f>[1]LOSSANTOS!G8</f>
        <v>2897</v>
      </c>
      <c r="H29" s="39">
        <f>[1]LOSSANTOS!H8</f>
        <v>3198</v>
      </c>
      <c r="I29" s="39">
        <f>[1]LOSSANTOS!I8</f>
        <v>3489</v>
      </c>
      <c r="J29" s="39">
        <f>[1]LOSSANTOS!J8</f>
        <v>3675</v>
      </c>
      <c r="K29" s="39">
        <f>[1]LOSSANTOS!K8</f>
        <v>3403</v>
      </c>
      <c r="L29" s="39">
        <f>[1]LOSSANTOS!L8</f>
        <v>3445</v>
      </c>
      <c r="M29" s="39">
        <f>[1]LOSSANTOS!M8</f>
        <v>3154</v>
      </c>
      <c r="N29" s="39">
        <f>[1]LOSSANTOS!N8</f>
        <v>2889</v>
      </c>
      <c r="O29" s="39">
        <f>[1]LOSSANTOS!O8</f>
        <v>3304</v>
      </c>
      <c r="P29" s="39">
        <f>[1]LOSSANTOS!P8</f>
        <v>3108</v>
      </c>
      <c r="Q29" s="39">
        <f>[1]LOSSANTOS!Q8</f>
        <v>2950</v>
      </c>
      <c r="R29" s="39">
        <f>[1]LOSSANTOS!R8</f>
        <v>2578</v>
      </c>
      <c r="S29" s="39">
        <f>[1]LOSSANTOS!S8</f>
        <v>2276</v>
      </c>
      <c r="T29" s="39">
        <f>[1]LOSSANTOS!T8</f>
        <v>1847</v>
      </c>
      <c r="U29" s="39">
        <f>[1]LOSSANTOS!U8</f>
        <v>1360</v>
      </c>
      <c r="V29" s="29">
        <f>[1]LOSSANTOS!V8</f>
        <v>1632</v>
      </c>
      <c r="W29" s="1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3" customFormat="1" ht="20.25" customHeight="1" x14ac:dyDescent="0.25">
      <c r="A30" s="42"/>
      <c r="B30" s="45"/>
      <c r="C30" s="19" t="s">
        <v>26</v>
      </c>
      <c r="D30" s="39">
        <f t="shared" si="1"/>
        <v>47619</v>
      </c>
      <c r="E30" s="39">
        <f>[1]LOSSANTOS!E9</f>
        <v>505</v>
      </c>
      <c r="F30" s="39">
        <f>[1]LOSSANTOS!F9</f>
        <v>2086</v>
      </c>
      <c r="G30" s="39">
        <f>[1]LOSSANTOS!G9</f>
        <v>2759</v>
      </c>
      <c r="H30" s="39">
        <f>[1]LOSSANTOS!H9</f>
        <v>3047</v>
      </c>
      <c r="I30" s="39">
        <f>[1]LOSSANTOS!I9</f>
        <v>3342</v>
      </c>
      <c r="J30" s="39">
        <f>[1]LOSSANTOS!J9</f>
        <v>3345</v>
      </c>
      <c r="K30" s="39">
        <f>[1]LOSSANTOS!K9</f>
        <v>3343</v>
      </c>
      <c r="L30" s="39">
        <f>[1]LOSSANTOS!L9</f>
        <v>3335</v>
      </c>
      <c r="M30" s="39">
        <f>[1]LOSSANTOS!M9</f>
        <v>3071</v>
      </c>
      <c r="N30" s="39">
        <f>[1]LOSSANTOS!N9</f>
        <v>2698</v>
      </c>
      <c r="O30" s="39">
        <f>[1]LOSSANTOS!O9</f>
        <v>3094</v>
      </c>
      <c r="P30" s="39">
        <f>[1]LOSSANTOS!P9</f>
        <v>3094</v>
      </c>
      <c r="Q30" s="39">
        <f>[1]LOSSANTOS!Q9</f>
        <v>2864</v>
      </c>
      <c r="R30" s="39">
        <f>[1]LOSSANTOS!R9</f>
        <v>2603</v>
      </c>
      <c r="S30" s="39">
        <f>[1]LOSSANTOS!S9</f>
        <v>2341</v>
      </c>
      <c r="T30" s="39">
        <f>[1]LOSSANTOS!T9</f>
        <v>1921</v>
      </c>
      <c r="U30" s="39">
        <f>[1]LOSSANTOS!U9</f>
        <v>1626</v>
      </c>
      <c r="V30" s="29">
        <f>[1]LOSSANTOS!V9</f>
        <v>2545</v>
      </c>
      <c r="W30" s="1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s="3" customFormat="1" ht="20.25" customHeight="1" x14ac:dyDescent="0.25">
      <c r="A31" s="43" t="s">
        <v>41</v>
      </c>
      <c r="B31" s="4" t="s">
        <v>42</v>
      </c>
      <c r="C31" s="28"/>
      <c r="D31" s="36">
        <f t="shared" si="1"/>
        <v>1626374</v>
      </c>
      <c r="E31" s="26">
        <f>+E32+E33</f>
        <v>23940</v>
      </c>
      <c r="F31" s="36">
        <f t="shared" ref="F31:V31" si="9">+F32+F33</f>
        <v>94633</v>
      </c>
      <c r="G31" s="36">
        <f t="shared" si="9"/>
        <v>118211</v>
      </c>
      <c r="H31" s="36">
        <f t="shared" si="9"/>
        <v>118653</v>
      </c>
      <c r="I31" s="36">
        <f t="shared" si="9"/>
        <v>125071</v>
      </c>
      <c r="J31" s="36">
        <f t="shared" si="9"/>
        <v>123538</v>
      </c>
      <c r="K31" s="36">
        <f t="shared" si="9"/>
        <v>122503</v>
      </c>
      <c r="L31" s="36">
        <f t="shared" si="9"/>
        <v>127213</v>
      </c>
      <c r="M31" s="36">
        <f t="shared" si="9"/>
        <v>133280</v>
      </c>
      <c r="N31" s="36">
        <f t="shared" si="9"/>
        <v>132320</v>
      </c>
      <c r="O31" s="36">
        <f t="shared" si="9"/>
        <v>121473</v>
      </c>
      <c r="P31" s="36">
        <f t="shared" si="9"/>
        <v>102395</v>
      </c>
      <c r="Q31" s="36">
        <f t="shared" si="9"/>
        <v>83200</v>
      </c>
      <c r="R31" s="36">
        <f t="shared" si="9"/>
        <v>64110</v>
      </c>
      <c r="S31" s="36">
        <f t="shared" si="9"/>
        <v>47225</v>
      </c>
      <c r="T31" s="36">
        <f t="shared" si="9"/>
        <v>34049</v>
      </c>
      <c r="U31" s="36">
        <f t="shared" si="9"/>
        <v>23384</v>
      </c>
      <c r="V31" s="22">
        <f t="shared" si="9"/>
        <v>31176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3" customFormat="1" ht="20.25" customHeight="1" x14ac:dyDescent="0.25">
      <c r="A32" s="42"/>
      <c r="B32" s="45"/>
      <c r="C32" s="19" t="s">
        <v>25</v>
      </c>
      <c r="D32" s="46">
        <f t="shared" si="1"/>
        <v>803852</v>
      </c>
      <c r="E32" s="33">
        <f>[1]ESTE!E7</f>
        <v>12236</v>
      </c>
      <c r="F32" s="39">
        <f>[1]ESTE!F7</f>
        <v>48300</v>
      </c>
      <c r="G32" s="46">
        <f>[1]ESTE!G7</f>
        <v>60312</v>
      </c>
      <c r="H32" s="46">
        <f>[1]ESTE!H7</f>
        <v>60510</v>
      </c>
      <c r="I32" s="46">
        <f>[1]ESTE!I7</f>
        <v>63566</v>
      </c>
      <c r="J32" s="39">
        <f>[1]ESTE!J7</f>
        <v>62174</v>
      </c>
      <c r="K32" s="39">
        <f>[1]ESTE!K7</f>
        <v>61717</v>
      </c>
      <c r="L32" s="39">
        <f>[1]ESTE!L7</f>
        <v>62892</v>
      </c>
      <c r="M32" s="39">
        <f>[1]ESTE!M7</f>
        <v>66219</v>
      </c>
      <c r="N32" s="39">
        <f>[1]ESTE!N7</f>
        <v>66041</v>
      </c>
      <c r="O32" s="39">
        <f>[1]ESTE!O7</f>
        <v>60743</v>
      </c>
      <c r="P32" s="39">
        <f>[1]ESTE!P7</f>
        <v>50119</v>
      </c>
      <c r="Q32" s="39">
        <f>[1]ESTE!Q7</f>
        <v>39830</v>
      </c>
      <c r="R32" s="39">
        <f>[1]ESTE!R7</f>
        <v>29842</v>
      </c>
      <c r="S32" s="39">
        <f>[1]ESTE!S7</f>
        <v>21442</v>
      </c>
      <c r="T32" s="39">
        <f>[1]ESTE!T7</f>
        <v>15013</v>
      </c>
      <c r="U32" s="39">
        <f>[1]ESTE!U7</f>
        <v>10135</v>
      </c>
      <c r="V32" s="41">
        <f>[1]ESTE!V7</f>
        <v>12761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s="3" customFormat="1" ht="20.25" customHeight="1" x14ac:dyDescent="0.25">
      <c r="A33" s="42"/>
      <c r="B33" s="45"/>
      <c r="C33" s="19" t="s">
        <v>26</v>
      </c>
      <c r="D33" s="39">
        <f t="shared" si="1"/>
        <v>822522</v>
      </c>
      <c r="E33" s="39">
        <f>[1]ESTE!E8</f>
        <v>11704</v>
      </c>
      <c r="F33" s="39">
        <f>[1]ESTE!F8</f>
        <v>46333</v>
      </c>
      <c r="G33" s="46">
        <f>[1]ESTE!G8</f>
        <v>57899</v>
      </c>
      <c r="H33" s="46">
        <f>[1]ESTE!H8</f>
        <v>58143</v>
      </c>
      <c r="I33" s="46">
        <f>[1]ESTE!I8</f>
        <v>61505</v>
      </c>
      <c r="J33" s="39">
        <f>[1]ESTE!J8</f>
        <v>61364</v>
      </c>
      <c r="K33" s="39">
        <f>[1]ESTE!K8</f>
        <v>60786</v>
      </c>
      <c r="L33" s="39">
        <f>[1]ESTE!L8</f>
        <v>64321</v>
      </c>
      <c r="M33" s="39">
        <f>[1]ESTE!M8</f>
        <v>67061</v>
      </c>
      <c r="N33" s="39">
        <f>[1]ESTE!N8</f>
        <v>66279</v>
      </c>
      <c r="O33" s="39">
        <f>[1]ESTE!O8</f>
        <v>60730</v>
      </c>
      <c r="P33" s="39">
        <f>[1]ESTE!P8</f>
        <v>52276</v>
      </c>
      <c r="Q33" s="39">
        <f>[1]ESTE!Q8</f>
        <v>43370</v>
      </c>
      <c r="R33" s="39">
        <f>[1]ESTE!R8</f>
        <v>34268</v>
      </c>
      <c r="S33" s="39">
        <f>[1]ESTE!S8</f>
        <v>25783</v>
      </c>
      <c r="T33" s="39">
        <f>[1]ESTE!T8</f>
        <v>19036</v>
      </c>
      <c r="U33" s="39">
        <f>[1]ESTE!U8</f>
        <v>13249</v>
      </c>
      <c r="V33" s="29">
        <f>[1]ESTE!V8</f>
        <v>18415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s="3" customFormat="1" ht="20.25" customHeight="1" x14ac:dyDescent="0.25">
      <c r="A34" s="43">
        <v>85</v>
      </c>
      <c r="B34" s="4" t="s">
        <v>43</v>
      </c>
      <c r="C34" s="28"/>
      <c r="D34" s="36">
        <f t="shared" si="1"/>
        <v>123354</v>
      </c>
      <c r="E34" s="36">
        <f t="shared" ref="E34:V34" si="10">+E35+E36</f>
        <v>2610</v>
      </c>
      <c r="F34" s="36">
        <f t="shared" si="10"/>
        <v>8867</v>
      </c>
      <c r="G34" s="36">
        <f t="shared" si="10"/>
        <v>11679</v>
      </c>
      <c r="H34" s="36">
        <f t="shared" si="10"/>
        <v>11132</v>
      </c>
      <c r="I34" s="36">
        <f t="shared" si="10"/>
        <v>10463</v>
      </c>
      <c r="J34" s="36">
        <f t="shared" si="10"/>
        <v>10516</v>
      </c>
      <c r="K34" s="36">
        <f t="shared" si="10"/>
        <v>10229</v>
      </c>
      <c r="L34" s="36">
        <f t="shared" si="10"/>
        <v>10257</v>
      </c>
      <c r="M34" s="36">
        <f t="shared" si="10"/>
        <v>9870</v>
      </c>
      <c r="N34" s="36">
        <f t="shared" si="10"/>
        <v>9273</v>
      </c>
      <c r="O34" s="36">
        <f t="shared" si="10"/>
        <v>7531</v>
      </c>
      <c r="P34" s="36">
        <f t="shared" si="10"/>
        <v>5865</v>
      </c>
      <c r="Q34" s="36">
        <f t="shared" si="10"/>
        <v>4311</v>
      </c>
      <c r="R34" s="36">
        <f t="shared" si="10"/>
        <v>3249</v>
      </c>
      <c r="S34" s="36">
        <f t="shared" si="10"/>
        <v>2723</v>
      </c>
      <c r="T34" s="36">
        <f t="shared" si="10"/>
        <v>1996</v>
      </c>
      <c r="U34" s="36">
        <f t="shared" si="10"/>
        <v>1336</v>
      </c>
      <c r="V34" s="22">
        <f t="shared" si="10"/>
        <v>1447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s="3" customFormat="1" ht="20.25" customHeight="1" x14ac:dyDescent="0.25">
      <c r="A35" s="42"/>
      <c r="B35" s="45"/>
      <c r="C35" s="19" t="s">
        <v>25</v>
      </c>
      <c r="D35" s="39">
        <f t="shared" si="1"/>
        <v>66982</v>
      </c>
      <c r="E35" s="39">
        <f>[1]ESTE!E11</f>
        <v>1330</v>
      </c>
      <c r="F35" s="39">
        <f>[1]ESTE!F11</f>
        <v>4507</v>
      </c>
      <c r="G35" s="39">
        <f>[1]ESTE!G11</f>
        <v>5958</v>
      </c>
      <c r="H35" s="39">
        <f>[1]ESTE!H11</f>
        <v>5676</v>
      </c>
      <c r="I35" s="39">
        <f>[1]ESTE!I11</f>
        <v>5525</v>
      </c>
      <c r="J35" s="39">
        <f>[1]ESTE!J11</f>
        <v>5868</v>
      </c>
      <c r="K35" s="39">
        <f>[1]ESTE!K11</f>
        <v>5711</v>
      </c>
      <c r="L35" s="39">
        <f>[1]ESTE!L11</f>
        <v>5737</v>
      </c>
      <c r="M35" s="39">
        <f>[1]ESTE!M11</f>
        <v>5476</v>
      </c>
      <c r="N35" s="39">
        <f>[1]ESTE!N11</f>
        <v>5206</v>
      </c>
      <c r="O35" s="39">
        <f>[1]ESTE!O11</f>
        <v>4266</v>
      </c>
      <c r="P35" s="39">
        <f>[1]ESTE!P11</f>
        <v>3283</v>
      </c>
      <c r="Q35" s="39">
        <f>[1]ESTE!Q11</f>
        <v>2446</v>
      </c>
      <c r="R35" s="39">
        <f>[1]ESTE!R11</f>
        <v>1791</v>
      </c>
      <c r="S35" s="39">
        <f>[1]ESTE!S11</f>
        <v>1528</v>
      </c>
      <c r="T35" s="39">
        <f>[1]ESTE!T11</f>
        <v>1088</v>
      </c>
      <c r="U35" s="39">
        <f>[1]ESTE!U11</f>
        <v>765</v>
      </c>
      <c r="V35" s="29">
        <f>[1]ESTE!V11</f>
        <v>821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s="3" customFormat="1" ht="20.25" customHeight="1" x14ac:dyDescent="0.25">
      <c r="A36" s="42"/>
      <c r="B36" s="45"/>
      <c r="C36" s="19" t="s">
        <v>26</v>
      </c>
      <c r="D36" s="39">
        <f t="shared" si="1"/>
        <v>56372</v>
      </c>
      <c r="E36" s="39">
        <f>[1]ESTE!E12</f>
        <v>1280</v>
      </c>
      <c r="F36" s="39">
        <f>[1]ESTE!F12</f>
        <v>4360</v>
      </c>
      <c r="G36" s="39">
        <f>[1]ESTE!G12</f>
        <v>5721</v>
      </c>
      <c r="H36" s="39">
        <f>[1]ESTE!H12</f>
        <v>5456</v>
      </c>
      <c r="I36" s="39">
        <f>[1]ESTE!I12</f>
        <v>4938</v>
      </c>
      <c r="J36" s="39">
        <f>[1]ESTE!J12</f>
        <v>4648</v>
      </c>
      <c r="K36" s="39">
        <f>[1]ESTE!K12</f>
        <v>4518</v>
      </c>
      <c r="L36" s="39">
        <f>[1]ESTE!L12</f>
        <v>4520</v>
      </c>
      <c r="M36" s="39">
        <f>[1]ESTE!M12</f>
        <v>4394</v>
      </c>
      <c r="N36" s="39">
        <f>[1]ESTE!N12</f>
        <v>4067</v>
      </c>
      <c r="O36" s="39">
        <f>[1]ESTE!O12</f>
        <v>3265</v>
      </c>
      <c r="P36" s="39">
        <f>[1]ESTE!P12</f>
        <v>2582</v>
      </c>
      <c r="Q36" s="39">
        <f>[1]ESTE!Q12</f>
        <v>1865</v>
      </c>
      <c r="R36" s="39">
        <f>[1]ESTE!R12</f>
        <v>1458</v>
      </c>
      <c r="S36" s="39">
        <f>[1]ESTE!S12</f>
        <v>1195</v>
      </c>
      <c r="T36" s="39">
        <f>[1]ESTE!T12</f>
        <v>908</v>
      </c>
      <c r="U36" s="39">
        <f>[1]ESTE!U12</f>
        <v>571</v>
      </c>
      <c r="V36" s="29">
        <f>[1]ESTE!V12</f>
        <v>626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s="3" customFormat="1" ht="20.25" customHeight="1" x14ac:dyDescent="0.25">
      <c r="A37" s="43">
        <v>88</v>
      </c>
      <c r="B37" s="4" t="s">
        <v>44</v>
      </c>
      <c r="C37" s="28"/>
      <c r="D37" s="44">
        <f t="shared" si="1"/>
        <v>847248</v>
      </c>
      <c r="E37" s="36">
        <f t="shared" ref="E37:V37" si="11">+E38+E39</f>
        <v>11635</v>
      </c>
      <c r="F37" s="36">
        <f t="shared" si="11"/>
        <v>46339</v>
      </c>
      <c r="G37" s="36">
        <f t="shared" si="11"/>
        <v>56532</v>
      </c>
      <c r="H37" s="36">
        <f t="shared" si="11"/>
        <v>56418</v>
      </c>
      <c r="I37" s="36">
        <f t="shared" si="11"/>
        <v>62125</v>
      </c>
      <c r="J37" s="36">
        <f t="shared" si="11"/>
        <v>64424</v>
      </c>
      <c r="K37" s="36">
        <f t="shared" si="11"/>
        <v>64877</v>
      </c>
      <c r="L37" s="36">
        <f t="shared" si="11"/>
        <v>66256</v>
      </c>
      <c r="M37" s="36">
        <f t="shared" si="11"/>
        <v>69397</v>
      </c>
      <c r="N37" s="36">
        <f t="shared" si="11"/>
        <v>69346</v>
      </c>
      <c r="O37" s="36">
        <f t="shared" si="11"/>
        <v>66088</v>
      </c>
      <c r="P37" s="36">
        <f t="shared" si="11"/>
        <v>55841</v>
      </c>
      <c r="Q37" s="36">
        <f t="shared" si="11"/>
        <v>45040</v>
      </c>
      <c r="R37" s="36">
        <f t="shared" si="11"/>
        <v>35223</v>
      </c>
      <c r="S37" s="36">
        <f t="shared" si="11"/>
        <v>26374</v>
      </c>
      <c r="T37" s="36">
        <f t="shared" si="11"/>
        <v>18993</v>
      </c>
      <c r="U37" s="36">
        <f t="shared" si="11"/>
        <v>13284</v>
      </c>
      <c r="V37" s="22">
        <f t="shared" si="11"/>
        <v>19056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s="3" customFormat="1" ht="20.25" customHeight="1" x14ac:dyDescent="0.25">
      <c r="A38" s="42"/>
      <c r="B38" s="45"/>
      <c r="C38" s="19" t="s">
        <v>25</v>
      </c>
      <c r="D38" s="39">
        <f t="shared" si="1"/>
        <v>413702</v>
      </c>
      <c r="E38" s="39">
        <f>[1]METRO!E9</f>
        <v>5925</v>
      </c>
      <c r="F38" s="39">
        <f>[1]METRO!F9</f>
        <v>23571</v>
      </c>
      <c r="G38" s="39">
        <f>[1]METRO!G9</f>
        <v>28651</v>
      </c>
      <c r="H38" s="39">
        <f>[1]METRO!H9</f>
        <v>28676</v>
      </c>
      <c r="I38" s="39">
        <f>[1]METRO!I9</f>
        <v>31491</v>
      </c>
      <c r="J38" s="39">
        <f>[1]METRO!J9</f>
        <v>32045</v>
      </c>
      <c r="K38" s="39">
        <f>[1]METRO!K9</f>
        <v>32456</v>
      </c>
      <c r="L38" s="39">
        <f>[1]METRO!L9</f>
        <v>31981</v>
      </c>
      <c r="M38" s="39">
        <f>[1]METRO!M9</f>
        <v>33842</v>
      </c>
      <c r="N38" s="39">
        <f>[1]METRO!N9</f>
        <v>33825</v>
      </c>
      <c r="O38" s="39">
        <f>[1]METRO!O9</f>
        <v>32925</v>
      </c>
      <c r="P38" s="39">
        <f>[1]METRO!P9</f>
        <v>27363</v>
      </c>
      <c r="Q38" s="39">
        <f>[1]METRO!Q9</f>
        <v>21376</v>
      </c>
      <c r="R38" s="39">
        <f>[1]METRO!R9</f>
        <v>16193</v>
      </c>
      <c r="S38" s="39">
        <f>[1]METRO!S9</f>
        <v>11912</v>
      </c>
      <c r="T38" s="39">
        <f>[1]METRO!T9</f>
        <v>8312</v>
      </c>
      <c r="U38" s="39">
        <f>[1]METRO!U9</f>
        <v>5635</v>
      </c>
      <c r="V38" s="29">
        <f>[1]METRO!V9</f>
        <v>7523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s="3" customFormat="1" ht="20.25" customHeight="1" x14ac:dyDescent="0.25">
      <c r="A39" s="42"/>
      <c r="B39" s="45"/>
      <c r="C39" s="19" t="s">
        <v>26</v>
      </c>
      <c r="D39" s="39">
        <f t="shared" si="1"/>
        <v>433546</v>
      </c>
      <c r="E39" s="39">
        <f>[1]METRO!E10</f>
        <v>5710</v>
      </c>
      <c r="F39" s="39">
        <f>[1]METRO!F10</f>
        <v>22768</v>
      </c>
      <c r="G39" s="39">
        <f>[1]METRO!G10</f>
        <v>27881</v>
      </c>
      <c r="H39" s="39">
        <f>[1]METRO!H10</f>
        <v>27742</v>
      </c>
      <c r="I39" s="39">
        <f>[1]METRO!I10</f>
        <v>30634</v>
      </c>
      <c r="J39" s="39">
        <f>[1]METRO!J10</f>
        <v>32379</v>
      </c>
      <c r="K39" s="39">
        <f>[1]METRO!K10</f>
        <v>32421</v>
      </c>
      <c r="L39" s="39">
        <f>[1]METRO!L10</f>
        <v>34275</v>
      </c>
      <c r="M39" s="39">
        <f>[1]METRO!M10</f>
        <v>35555</v>
      </c>
      <c r="N39" s="39">
        <f>[1]METRO!N10</f>
        <v>35521</v>
      </c>
      <c r="O39" s="39">
        <f>[1]METRO!O10</f>
        <v>33163</v>
      </c>
      <c r="P39" s="39">
        <f>[1]METRO!P10</f>
        <v>28478</v>
      </c>
      <c r="Q39" s="39">
        <f>[1]METRO!Q10</f>
        <v>23664</v>
      </c>
      <c r="R39" s="39">
        <f>[1]METRO!R10</f>
        <v>19030</v>
      </c>
      <c r="S39" s="39">
        <f>[1]METRO!S10</f>
        <v>14462</v>
      </c>
      <c r="T39" s="39">
        <f>[1]METRO!T10</f>
        <v>10681</v>
      </c>
      <c r="U39" s="39">
        <f>[1]METRO!U10</f>
        <v>7649</v>
      </c>
      <c r="V39" s="29">
        <f>[1]METRO!V10</f>
        <v>11533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s="3" customFormat="1" ht="20.25" customHeight="1" x14ac:dyDescent="0.25">
      <c r="A40" s="43" t="s">
        <v>45</v>
      </c>
      <c r="B40" s="4" t="s">
        <v>46</v>
      </c>
      <c r="C40" s="28"/>
      <c r="D40" s="36">
        <f t="shared" si="1"/>
        <v>375409</v>
      </c>
      <c r="E40" s="36">
        <f t="shared" ref="E40:V40" si="12">+E41+E42</f>
        <v>5334</v>
      </c>
      <c r="F40" s="36">
        <f t="shared" si="12"/>
        <v>22055</v>
      </c>
      <c r="G40" s="36">
        <f t="shared" si="12"/>
        <v>28000</v>
      </c>
      <c r="H40" s="36">
        <f t="shared" si="12"/>
        <v>27585</v>
      </c>
      <c r="I40" s="36">
        <f t="shared" si="12"/>
        <v>27497</v>
      </c>
      <c r="J40" s="36">
        <f t="shared" si="12"/>
        <v>26824</v>
      </c>
      <c r="K40" s="36">
        <f t="shared" si="12"/>
        <v>26263</v>
      </c>
      <c r="L40" s="36">
        <f t="shared" si="12"/>
        <v>28165</v>
      </c>
      <c r="M40" s="36">
        <f t="shared" si="12"/>
        <v>29457</v>
      </c>
      <c r="N40" s="36">
        <f t="shared" si="12"/>
        <v>29762</v>
      </c>
      <c r="O40" s="36">
        <f t="shared" si="12"/>
        <v>26840</v>
      </c>
      <c r="P40" s="36">
        <f t="shared" si="12"/>
        <v>24159</v>
      </c>
      <c r="Q40" s="36">
        <f t="shared" si="12"/>
        <v>21009</v>
      </c>
      <c r="R40" s="36">
        <f t="shared" si="12"/>
        <v>16931</v>
      </c>
      <c r="S40" s="36">
        <f t="shared" si="12"/>
        <v>12532</v>
      </c>
      <c r="T40" s="36">
        <f t="shared" si="12"/>
        <v>9076</v>
      </c>
      <c r="U40" s="36">
        <f t="shared" si="12"/>
        <v>6202</v>
      </c>
      <c r="V40" s="22">
        <f t="shared" si="12"/>
        <v>7718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s="3" customFormat="1" ht="20.25" customHeight="1" x14ac:dyDescent="0.25">
      <c r="A41" s="42"/>
      <c r="B41" s="45"/>
      <c r="C41" s="19" t="s">
        <v>25</v>
      </c>
      <c r="D41" s="39">
        <f t="shared" si="1"/>
        <v>183525</v>
      </c>
      <c r="E41" s="39">
        <f>[1]SMGTO!E9</f>
        <v>2757</v>
      </c>
      <c r="F41" s="39">
        <f>[1]SMGTO!F9</f>
        <v>11365</v>
      </c>
      <c r="G41" s="39">
        <f>[1]SMGTO!G9</f>
        <v>14409</v>
      </c>
      <c r="H41" s="39">
        <f>[1]SMGTO!H9</f>
        <v>14153</v>
      </c>
      <c r="I41" s="39">
        <f>[1]SMGTO!I9</f>
        <v>13909</v>
      </c>
      <c r="J41" s="39">
        <f>[1]SMGTO!J9</f>
        <v>13284</v>
      </c>
      <c r="K41" s="39">
        <f>[1]SMGTO!K9</f>
        <v>13028</v>
      </c>
      <c r="L41" s="39">
        <f>[1]SMGTO!L9</f>
        <v>14494</v>
      </c>
      <c r="M41" s="39">
        <f>[1]SMGTO!M9</f>
        <v>15144</v>
      </c>
      <c r="N41" s="39">
        <f>[1]SMGTO!N9</f>
        <v>15199</v>
      </c>
      <c r="O41" s="39">
        <f>[1]SMGTO!O9</f>
        <v>12797</v>
      </c>
      <c r="P41" s="39">
        <f>[1]SMGTO!P9</f>
        <v>11162</v>
      </c>
      <c r="Q41" s="39">
        <f>[1]SMGTO!Q9</f>
        <v>9541</v>
      </c>
      <c r="R41" s="39">
        <f>[1]SMGTO!R9</f>
        <v>7530</v>
      </c>
      <c r="S41" s="39">
        <f>[1]SMGTO!S9</f>
        <v>5342</v>
      </c>
      <c r="T41" s="39">
        <f>[1]SMGTO!T9</f>
        <v>3753</v>
      </c>
      <c r="U41" s="39">
        <f>[1]SMGTO!U9</f>
        <v>2597</v>
      </c>
      <c r="V41" s="29">
        <f>[1]SMGTO!V9</f>
        <v>3061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s="3" customFormat="1" ht="20.25" customHeight="1" x14ac:dyDescent="0.25">
      <c r="A42" s="42"/>
      <c r="B42" s="45"/>
      <c r="C42" s="19" t="s">
        <v>26</v>
      </c>
      <c r="D42" s="39">
        <f t="shared" si="1"/>
        <v>191884</v>
      </c>
      <c r="E42" s="39">
        <f>[1]SMGTO!E10</f>
        <v>2577</v>
      </c>
      <c r="F42" s="39">
        <f>[1]SMGTO!F10</f>
        <v>10690</v>
      </c>
      <c r="G42" s="39">
        <f>[1]SMGTO!G10</f>
        <v>13591</v>
      </c>
      <c r="H42" s="39">
        <f>[1]SMGTO!H10</f>
        <v>13432</v>
      </c>
      <c r="I42" s="39">
        <f>[1]SMGTO!I10</f>
        <v>13588</v>
      </c>
      <c r="J42" s="39">
        <f>[1]SMGTO!J10</f>
        <v>13540</v>
      </c>
      <c r="K42" s="39">
        <f>[1]SMGTO!K10</f>
        <v>13235</v>
      </c>
      <c r="L42" s="39">
        <f>[1]SMGTO!L10</f>
        <v>13671</v>
      </c>
      <c r="M42" s="39">
        <f>[1]SMGTO!M10</f>
        <v>14313</v>
      </c>
      <c r="N42" s="39">
        <f>[1]SMGTO!N10</f>
        <v>14563</v>
      </c>
      <c r="O42" s="39">
        <f>[1]SMGTO!O10</f>
        <v>14043</v>
      </c>
      <c r="P42" s="39">
        <f>[1]SMGTO!P10</f>
        <v>12997</v>
      </c>
      <c r="Q42" s="39">
        <f>[1]SMGTO!Q10</f>
        <v>11468</v>
      </c>
      <c r="R42" s="39">
        <f>[1]SMGTO!R10</f>
        <v>9401</v>
      </c>
      <c r="S42" s="39">
        <f>[1]SMGTO!S10</f>
        <v>7190</v>
      </c>
      <c r="T42" s="39">
        <f>[1]SMGTO!T10</f>
        <v>5323</v>
      </c>
      <c r="U42" s="39">
        <f>[1]SMGTO!U10</f>
        <v>3605</v>
      </c>
      <c r="V42" s="29">
        <f>[1]SMGTO!V10</f>
        <v>4657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s="3" customFormat="1" ht="20.25" customHeight="1" x14ac:dyDescent="0.25">
      <c r="A43" s="48">
        <v>15</v>
      </c>
      <c r="B43" s="4" t="s">
        <v>47</v>
      </c>
      <c r="C43" s="28"/>
      <c r="D43" s="36">
        <f>SUM(E43:V43)</f>
        <v>280363</v>
      </c>
      <c r="E43" s="36">
        <f t="shared" ref="E43:V43" si="13">+E44+E45</f>
        <v>4361</v>
      </c>
      <c r="F43" s="36">
        <f t="shared" si="13"/>
        <v>17372</v>
      </c>
      <c r="G43" s="36">
        <f t="shared" si="13"/>
        <v>22000</v>
      </c>
      <c r="H43" s="36">
        <f t="shared" si="13"/>
        <v>23518</v>
      </c>
      <c r="I43" s="36">
        <f t="shared" si="13"/>
        <v>24986</v>
      </c>
      <c r="J43" s="36">
        <f t="shared" si="13"/>
        <v>21774</v>
      </c>
      <c r="K43" s="36">
        <f t="shared" si="13"/>
        <v>21134</v>
      </c>
      <c r="L43" s="36">
        <f t="shared" si="13"/>
        <v>22535</v>
      </c>
      <c r="M43" s="36">
        <f t="shared" si="13"/>
        <v>24556</v>
      </c>
      <c r="N43" s="36">
        <f t="shared" si="13"/>
        <v>23939</v>
      </c>
      <c r="O43" s="36">
        <f t="shared" si="13"/>
        <v>21014</v>
      </c>
      <c r="P43" s="36">
        <f t="shared" si="13"/>
        <v>16530</v>
      </c>
      <c r="Q43" s="36">
        <f t="shared" si="13"/>
        <v>12840</v>
      </c>
      <c r="R43" s="36">
        <f t="shared" si="13"/>
        <v>8707</v>
      </c>
      <c r="S43" s="36">
        <f t="shared" si="13"/>
        <v>5596</v>
      </c>
      <c r="T43" s="36">
        <f t="shared" si="13"/>
        <v>3984</v>
      </c>
      <c r="U43" s="36">
        <f t="shared" si="13"/>
        <v>2562</v>
      </c>
      <c r="V43" s="22">
        <f t="shared" si="13"/>
        <v>2955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s="3" customFormat="1" ht="20.25" customHeight="1" x14ac:dyDescent="0.25">
      <c r="A44" s="42"/>
      <c r="B44" s="45"/>
      <c r="C44" s="19" t="s">
        <v>25</v>
      </c>
      <c r="D44" s="39">
        <f>SUM(E44:V44)</f>
        <v>139643</v>
      </c>
      <c r="E44" s="39">
        <f>[1]PMANORTE!E10</f>
        <v>2224</v>
      </c>
      <c r="F44" s="39">
        <f>[1]PMANORTE!F10</f>
        <v>8857</v>
      </c>
      <c r="G44" s="39">
        <f>[1]PMANORTE!G10</f>
        <v>11294</v>
      </c>
      <c r="H44" s="39">
        <f>[1]PMANORTE!H10</f>
        <v>12005</v>
      </c>
      <c r="I44" s="39">
        <f>[1]PMANORTE!I10</f>
        <v>12641</v>
      </c>
      <c r="J44" s="39">
        <f>[1]PMANORTE!J10</f>
        <v>10977</v>
      </c>
      <c r="K44" s="39">
        <f>[1]PMANORTE!K10</f>
        <v>10522</v>
      </c>
      <c r="L44" s="39">
        <f>[1]PMANORTE!L10</f>
        <v>10680</v>
      </c>
      <c r="M44" s="39">
        <f>[1]PMANORTE!M10</f>
        <v>11757</v>
      </c>
      <c r="N44" s="39">
        <f>[1]PMANORTE!N10</f>
        <v>11811</v>
      </c>
      <c r="O44" s="39">
        <f>[1]PMANORTE!O10</f>
        <v>10755</v>
      </c>
      <c r="P44" s="39">
        <f>[1]PMANORTE!P10</f>
        <v>8311</v>
      </c>
      <c r="Q44" s="39">
        <f>[1]PMANORTE!Q10</f>
        <v>6467</v>
      </c>
      <c r="R44" s="39">
        <f>[1]PMANORTE!R10</f>
        <v>4328</v>
      </c>
      <c r="S44" s="39">
        <f>[1]PMANORTE!S10</f>
        <v>2660</v>
      </c>
      <c r="T44" s="39">
        <f>[1]PMANORTE!T10</f>
        <v>1860</v>
      </c>
      <c r="U44" s="39">
        <f>[1]PMANORTE!U10</f>
        <v>1138</v>
      </c>
      <c r="V44" s="29">
        <f>[1]PMANORTE!V10</f>
        <v>1356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s="3" customFormat="1" ht="20.25" customHeight="1" x14ac:dyDescent="0.25">
      <c r="A45" s="42"/>
      <c r="B45" s="45"/>
      <c r="C45" s="19" t="s">
        <v>26</v>
      </c>
      <c r="D45" s="39">
        <f>SUM(E45:V45)</f>
        <v>140720</v>
      </c>
      <c r="E45" s="39">
        <f>[1]PMANORTE!E11</f>
        <v>2137</v>
      </c>
      <c r="F45" s="39">
        <f>[1]PMANORTE!F11</f>
        <v>8515</v>
      </c>
      <c r="G45" s="39">
        <f>[1]PMANORTE!G11</f>
        <v>10706</v>
      </c>
      <c r="H45" s="39">
        <f>[1]PMANORTE!H11</f>
        <v>11513</v>
      </c>
      <c r="I45" s="39">
        <f>[1]PMANORTE!I11</f>
        <v>12345</v>
      </c>
      <c r="J45" s="39">
        <f>[1]PMANORTE!J11</f>
        <v>10797</v>
      </c>
      <c r="K45" s="39">
        <f>[1]PMANORTE!K11</f>
        <v>10612</v>
      </c>
      <c r="L45" s="39">
        <f>[1]PMANORTE!L11</f>
        <v>11855</v>
      </c>
      <c r="M45" s="39">
        <f>[1]PMANORTE!M11</f>
        <v>12799</v>
      </c>
      <c r="N45" s="39">
        <f>[1]PMANORTE!N11</f>
        <v>12128</v>
      </c>
      <c r="O45" s="39">
        <f>[1]PMANORTE!O11</f>
        <v>10259</v>
      </c>
      <c r="P45" s="39">
        <f>[1]PMANORTE!P11</f>
        <v>8219</v>
      </c>
      <c r="Q45" s="39">
        <f>[1]PMANORTE!Q11</f>
        <v>6373</v>
      </c>
      <c r="R45" s="39">
        <f>[1]PMANORTE!R11</f>
        <v>4379</v>
      </c>
      <c r="S45" s="39">
        <f>[1]PMANORTE!S11</f>
        <v>2936</v>
      </c>
      <c r="T45" s="39">
        <f>[1]PMANORTE!T11</f>
        <v>2124</v>
      </c>
      <c r="U45" s="39">
        <f>[1]PMANORTE!U11</f>
        <v>1424</v>
      </c>
      <c r="V45" s="29">
        <f>[1]PMANORTE!V11</f>
        <v>1599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s="3" customFormat="1" ht="20.25" customHeight="1" x14ac:dyDescent="0.25">
      <c r="A46" s="43" t="s">
        <v>48</v>
      </c>
      <c r="B46" s="4" t="s">
        <v>49</v>
      </c>
      <c r="C46" s="28"/>
      <c r="D46" s="36">
        <f>SUM(E46:V46)</f>
        <v>247644</v>
      </c>
      <c r="E46" s="26">
        <f t="shared" ref="E46:V46" si="14">+E47+E48</f>
        <v>4483</v>
      </c>
      <c r="F46" s="36">
        <f t="shared" si="14"/>
        <v>18107</v>
      </c>
      <c r="G46" s="36">
        <f t="shared" si="14"/>
        <v>22809</v>
      </c>
      <c r="H46" s="36">
        <f t="shared" si="14"/>
        <v>23058</v>
      </c>
      <c r="I46" s="36">
        <f t="shared" si="14"/>
        <v>23194</v>
      </c>
      <c r="J46" s="36">
        <f t="shared" si="14"/>
        <v>21914</v>
      </c>
      <c r="K46" s="36">
        <f t="shared" si="14"/>
        <v>20196</v>
      </c>
      <c r="L46" s="36">
        <f t="shared" si="14"/>
        <v>18771</v>
      </c>
      <c r="M46" s="36">
        <f t="shared" si="14"/>
        <v>14281</v>
      </c>
      <c r="N46" s="36">
        <f t="shared" si="14"/>
        <v>11353</v>
      </c>
      <c r="O46" s="36">
        <f t="shared" si="14"/>
        <v>10815</v>
      </c>
      <c r="P46" s="36">
        <f t="shared" si="14"/>
        <v>10733</v>
      </c>
      <c r="Q46" s="36">
        <f t="shared" si="14"/>
        <v>11068</v>
      </c>
      <c r="R46" s="36">
        <f t="shared" si="14"/>
        <v>10022</v>
      </c>
      <c r="S46" s="36">
        <f t="shared" si="14"/>
        <v>8206</v>
      </c>
      <c r="T46" s="36">
        <f t="shared" si="14"/>
        <v>6444</v>
      </c>
      <c r="U46" s="36">
        <f t="shared" si="14"/>
        <v>5353</v>
      </c>
      <c r="V46" s="22">
        <f t="shared" si="14"/>
        <v>6837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s="3" customFormat="1" ht="20.25" customHeight="1" x14ac:dyDescent="0.25">
      <c r="A47" s="47"/>
      <c r="B47" s="28"/>
      <c r="C47" s="19" t="s">
        <v>25</v>
      </c>
      <c r="D47" s="39">
        <f t="shared" si="1"/>
        <v>128387</v>
      </c>
      <c r="E47" s="39">
        <f>[1]VERAGUAS!E8</f>
        <v>2290</v>
      </c>
      <c r="F47" s="39">
        <f>[1]VERAGUAS!F8</f>
        <v>9236</v>
      </c>
      <c r="G47" s="39">
        <f>[1]VERAGUAS!G8</f>
        <v>11626</v>
      </c>
      <c r="H47" s="39">
        <f>[1]VERAGUAS!H8</f>
        <v>11756</v>
      </c>
      <c r="I47" s="39">
        <f>[1]VERAGUAS!I8</f>
        <v>11848</v>
      </c>
      <c r="J47" s="39">
        <f>[1]VERAGUAS!J8</f>
        <v>11317</v>
      </c>
      <c r="K47" s="39">
        <f>[1]VERAGUAS!K8</f>
        <v>10178</v>
      </c>
      <c r="L47" s="39">
        <f>[1]VERAGUAS!L8</f>
        <v>9948</v>
      </c>
      <c r="M47" s="39">
        <f>[1]VERAGUAS!M8</f>
        <v>7804</v>
      </c>
      <c r="N47" s="39">
        <f>[1]VERAGUAS!N8</f>
        <v>6131</v>
      </c>
      <c r="O47" s="39">
        <f>[1]VERAGUAS!O8</f>
        <v>5808</v>
      </c>
      <c r="P47" s="39">
        <f>[1]VERAGUAS!P8</f>
        <v>5756</v>
      </c>
      <c r="Q47" s="39">
        <f>[1]VERAGUAS!Q8</f>
        <v>5866</v>
      </c>
      <c r="R47" s="39">
        <f>[1]VERAGUAS!R8</f>
        <v>5322</v>
      </c>
      <c r="S47" s="39">
        <f>[1]VERAGUAS!S8</f>
        <v>4335</v>
      </c>
      <c r="T47" s="39">
        <f>[1]VERAGUAS!T8</f>
        <v>3335</v>
      </c>
      <c r="U47" s="39">
        <f>[1]VERAGUAS!U8</f>
        <v>2603</v>
      </c>
      <c r="V47" s="29">
        <f>[1]VERAGUAS!V8</f>
        <v>3228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s="3" customFormat="1" ht="20.25" customHeight="1" x14ac:dyDescent="0.25">
      <c r="A48" s="47"/>
      <c r="B48" s="28"/>
      <c r="C48" s="19" t="s">
        <v>26</v>
      </c>
      <c r="D48" s="39">
        <f t="shared" si="1"/>
        <v>119257</v>
      </c>
      <c r="E48" s="39">
        <f>[1]VERAGUAS!E9</f>
        <v>2193</v>
      </c>
      <c r="F48" s="39">
        <f>[1]VERAGUAS!F9</f>
        <v>8871</v>
      </c>
      <c r="G48" s="39">
        <f>[1]VERAGUAS!G9</f>
        <v>11183</v>
      </c>
      <c r="H48" s="39">
        <f>[1]VERAGUAS!H9</f>
        <v>11302</v>
      </c>
      <c r="I48" s="39">
        <f>[1]VERAGUAS!I9</f>
        <v>11346</v>
      </c>
      <c r="J48" s="39">
        <f>[1]VERAGUAS!J9</f>
        <v>10597</v>
      </c>
      <c r="K48" s="39">
        <f>[1]VERAGUAS!K9</f>
        <v>10018</v>
      </c>
      <c r="L48" s="39">
        <f>[1]VERAGUAS!L9</f>
        <v>8823</v>
      </c>
      <c r="M48" s="39">
        <f>[1]VERAGUAS!M9</f>
        <v>6477</v>
      </c>
      <c r="N48" s="39">
        <f>[1]VERAGUAS!N9</f>
        <v>5222</v>
      </c>
      <c r="O48" s="39">
        <f>[1]VERAGUAS!O9</f>
        <v>5007</v>
      </c>
      <c r="P48" s="39">
        <f>[1]VERAGUAS!P9</f>
        <v>4977</v>
      </c>
      <c r="Q48" s="39">
        <f>[1]VERAGUAS!Q9</f>
        <v>5202</v>
      </c>
      <c r="R48" s="39">
        <f>[1]VERAGUAS!R9</f>
        <v>4700</v>
      </c>
      <c r="S48" s="39">
        <f>[1]VERAGUAS!S9</f>
        <v>3871</v>
      </c>
      <c r="T48" s="39">
        <f>[1]VERAGUAS!T9</f>
        <v>3109</v>
      </c>
      <c r="U48" s="39">
        <f>[1]VERAGUAS!U9</f>
        <v>2750</v>
      </c>
      <c r="V48" s="29">
        <f>[1]VERAGUAS!V9</f>
        <v>3609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s="3" customFormat="1" ht="20.25" customHeight="1" x14ac:dyDescent="0.25">
      <c r="A49" s="43" t="s">
        <v>50</v>
      </c>
      <c r="B49" s="4" t="s">
        <v>51</v>
      </c>
      <c r="C49" s="28"/>
      <c r="D49" s="36">
        <f t="shared" si="1"/>
        <v>46267</v>
      </c>
      <c r="E49" s="36">
        <f t="shared" ref="E49:V49" si="15">+E50+E51</f>
        <v>1411</v>
      </c>
      <c r="F49" s="36">
        <f t="shared" si="15"/>
        <v>5153</v>
      </c>
      <c r="G49" s="36">
        <f t="shared" si="15"/>
        <v>5632</v>
      </c>
      <c r="H49" s="36">
        <f t="shared" si="15"/>
        <v>5284</v>
      </c>
      <c r="I49" s="36">
        <f t="shared" si="15"/>
        <v>5402</v>
      </c>
      <c r="J49" s="36">
        <f t="shared" si="15"/>
        <v>4731</v>
      </c>
      <c r="K49" s="36">
        <f t="shared" si="15"/>
        <v>4022</v>
      </c>
      <c r="L49" s="36">
        <f t="shared" si="15"/>
        <v>2768</v>
      </c>
      <c r="M49" s="36">
        <f t="shared" si="15"/>
        <v>1491</v>
      </c>
      <c r="N49" s="36">
        <f t="shared" si="15"/>
        <v>1220</v>
      </c>
      <c r="O49" s="36">
        <f t="shared" si="15"/>
        <v>1254</v>
      </c>
      <c r="P49" s="36">
        <f t="shared" si="15"/>
        <v>1223</v>
      </c>
      <c r="Q49" s="36">
        <f t="shared" si="15"/>
        <v>1337</v>
      </c>
      <c r="R49" s="36">
        <f t="shared" si="15"/>
        <v>1266</v>
      </c>
      <c r="S49" s="36">
        <f t="shared" si="15"/>
        <v>1192</v>
      </c>
      <c r="T49" s="36">
        <f t="shared" si="15"/>
        <v>1133</v>
      </c>
      <c r="U49" s="36">
        <f t="shared" si="15"/>
        <v>813</v>
      </c>
      <c r="V49" s="22">
        <f t="shared" si="15"/>
        <v>935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s="3" customFormat="1" ht="20.25" customHeight="1" x14ac:dyDescent="0.25">
      <c r="A50" s="42"/>
      <c r="B50" s="45"/>
      <c r="C50" s="19" t="s">
        <v>25</v>
      </c>
      <c r="D50" s="39">
        <f t="shared" si="1"/>
        <v>22476</v>
      </c>
      <c r="E50" s="39">
        <f>[1]KUNA_YALA!E8</f>
        <v>720</v>
      </c>
      <c r="F50" s="39">
        <f>[1]KUNA_YALA!F8</f>
        <v>2619</v>
      </c>
      <c r="G50" s="39">
        <f>[1]KUNA_YALA!G8</f>
        <v>2858</v>
      </c>
      <c r="H50" s="39">
        <f>[1]KUNA_YALA!H8</f>
        <v>2702</v>
      </c>
      <c r="I50" s="39">
        <f>[1]KUNA_YALA!I8</f>
        <v>2762</v>
      </c>
      <c r="J50" s="39">
        <f>[1]KUNA_YALA!J8</f>
        <v>2470</v>
      </c>
      <c r="K50" s="39">
        <f>[1]KUNA_YALA!K8</f>
        <v>2117</v>
      </c>
      <c r="L50" s="39">
        <f>[1]KUNA_YALA!L8</f>
        <v>1405</v>
      </c>
      <c r="M50" s="39">
        <f>[1]KUNA_YALA!M8</f>
        <v>592</v>
      </c>
      <c r="N50" s="39">
        <f>[1]KUNA_YALA!N8</f>
        <v>399</v>
      </c>
      <c r="O50" s="39">
        <f>[1]KUNA_YALA!O8</f>
        <v>471</v>
      </c>
      <c r="P50" s="39">
        <f>[1]KUNA_YALA!P8</f>
        <v>475</v>
      </c>
      <c r="Q50" s="39">
        <f>[1]KUNA_YALA!Q8</f>
        <v>556</v>
      </c>
      <c r="R50" s="39">
        <f>[1]KUNA_YALA!R8</f>
        <v>535</v>
      </c>
      <c r="S50" s="39">
        <f>[1]KUNA_YALA!S8</f>
        <v>534</v>
      </c>
      <c r="T50" s="39">
        <f>[1]KUNA_YALA!T8</f>
        <v>476</v>
      </c>
      <c r="U50" s="39">
        <f>[1]KUNA_YALA!U8</f>
        <v>345</v>
      </c>
      <c r="V50" s="29">
        <f>[1]KUNA_YALA!V8</f>
        <v>440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s="3" customFormat="1" ht="20.25" customHeight="1" x14ac:dyDescent="0.25">
      <c r="A51" s="42"/>
      <c r="B51" s="45"/>
      <c r="C51" s="19" t="s">
        <v>26</v>
      </c>
      <c r="D51" s="39">
        <f t="shared" si="1"/>
        <v>23791</v>
      </c>
      <c r="E51" s="39">
        <f>[1]KUNA_YALA!E9</f>
        <v>691</v>
      </c>
      <c r="F51" s="39">
        <f>[1]KUNA_YALA!F9</f>
        <v>2534</v>
      </c>
      <c r="G51" s="39">
        <f>[1]KUNA_YALA!G9</f>
        <v>2774</v>
      </c>
      <c r="H51" s="39">
        <f>[1]KUNA_YALA!H9</f>
        <v>2582</v>
      </c>
      <c r="I51" s="39">
        <f>[1]KUNA_YALA!I9</f>
        <v>2640</v>
      </c>
      <c r="J51" s="39">
        <f>[1]KUNA_YALA!J9</f>
        <v>2261</v>
      </c>
      <c r="K51" s="39">
        <f>[1]KUNA_YALA!K9</f>
        <v>1905</v>
      </c>
      <c r="L51" s="39">
        <f>[1]KUNA_YALA!L9</f>
        <v>1363</v>
      </c>
      <c r="M51" s="39">
        <f>[1]KUNA_YALA!M9</f>
        <v>899</v>
      </c>
      <c r="N51" s="39">
        <f>[1]KUNA_YALA!N9</f>
        <v>821</v>
      </c>
      <c r="O51" s="39">
        <f>[1]KUNA_YALA!O9</f>
        <v>783</v>
      </c>
      <c r="P51" s="39">
        <f>[1]KUNA_YALA!P9</f>
        <v>748</v>
      </c>
      <c r="Q51" s="39">
        <f>[1]KUNA_YALA!Q9</f>
        <v>781</v>
      </c>
      <c r="R51" s="39">
        <f>[1]KUNA_YALA!R9</f>
        <v>731</v>
      </c>
      <c r="S51" s="39">
        <f>[1]KUNA_YALA!S9</f>
        <v>658</v>
      </c>
      <c r="T51" s="39">
        <f>[1]KUNA_YALA!T9</f>
        <v>657</v>
      </c>
      <c r="U51" s="39">
        <f>[1]KUNA_YALA!U9</f>
        <v>468</v>
      </c>
      <c r="V51" s="29">
        <f>[1]KUNA_YALA!V9</f>
        <v>495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s="3" customFormat="1" ht="20.25" customHeight="1" x14ac:dyDescent="0.25">
      <c r="A52" s="43">
        <v>12</v>
      </c>
      <c r="B52" s="4" t="s">
        <v>52</v>
      </c>
      <c r="C52" s="28"/>
      <c r="D52" s="36">
        <f t="shared" si="1"/>
        <v>219302</v>
      </c>
      <c r="E52" s="26">
        <f t="shared" ref="E52:V52" si="16">+E53+E54</f>
        <v>6982</v>
      </c>
      <c r="F52" s="36">
        <f t="shared" si="16"/>
        <v>26510</v>
      </c>
      <c r="G52" s="36">
        <f t="shared" si="16"/>
        <v>30540</v>
      </c>
      <c r="H52" s="36">
        <f t="shared" si="16"/>
        <v>28647</v>
      </c>
      <c r="I52" s="36">
        <f t="shared" si="16"/>
        <v>25767</v>
      </c>
      <c r="J52" s="36">
        <f t="shared" si="16"/>
        <v>21483</v>
      </c>
      <c r="K52" s="36">
        <f t="shared" si="16"/>
        <v>19324</v>
      </c>
      <c r="L52" s="36">
        <f t="shared" si="16"/>
        <v>14717</v>
      </c>
      <c r="M52" s="36">
        <f t="shared" si="16"/>
        <v>9929</v>
      </c>
      <c r="N52" s="36">
        <f t="shared" si="16"/>
        <v>7535</v>
      </c>
      <c r="O52" s="36">
        <f t="shared" si="16"/>
        <v>6330</v>
      </c>
      <c r="P52" s="36">
        <f t="shared" si="16"/>
        <v>4866</v>
      </c>
      <c r="Q52" s="36">
        <f t="shared" si="16"/>
        <v>4628</v>
      </c>
      <c r="R52" s="36">
        <f t="shared" si="16"/>
        <v>3799</v>
      </c>
      <c r="S52" s="36">
        <f t="shared" si="16"/>
        <v>3025</v>
      </c>
      <c r="T52" s="36">
        <f t="shared" si="16"/>
        <v>2132</v>
      </c>
      <c r="U52" s="36">
        <f t="shared" si="16"/>
        <v>1556</v>
      </c>
      <c r="V52" s="22">
        <f t="shared" si="16"/>
        <v>1532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s="3" customFormat="1" ht="20.25" customHeight="1" x14ac:dyDescent="0.25">
      <c r="A53" s="42"/>
      <c r="B53" s="45"/>
      <c r="C53" s="19" t="s">
        <v>25</v>
      </c>
      <c r="D53" s="39">
        <f t="shared" si="1"/>
        <v>108090</v>
      </c>
      <c r="E53" s="39">
        <f>[1]NGOBE_BUGLE!E9</f>
        <v>3566</v>
      </c>
      <c r="F53" s="39">
        <f>[1]NGOBE_BUGLE!F9</f>
        <v>13511</v>
      </c>
      <c r="G53" s="39">
        <f>[1]NGOBE_BUGLE!G9</f>
        <v>15544</v>
      </c>
      <c r="H53" s="39">
        <f>[1]NGOBE_BUGLE!H9</f>
        <v>14570</v>
      </c>
      <c r="I53" s="39">
        <f>[1]NGOBE_BUGLE!I9</f>
        <v>13116</v>
      </c>
      <c r="J53" s="39">
        <f>[1]NGOBE_BUGLE!J9</f>
        <v>10802</v>
      </c>
      <c r="K53" s="39">
        <f>[1]NGOBE_BUGLE!K9</f>
        <v>9523</v>
      </c>
      <c r="L53" s="39">
        <f>[1]NGOBE_BUGLE!L9</f>
        <v>7132</v>
      </c>
      <c r="M53" s="39">
        <f>[1]NGOBE_BUGLE!M9</f>
        <v>4419</v>
      </c>
      <c r="N53" s="39">
        <f>[1]NGOBE_BUGLE!N9</f>
        <v>3228</v>
      </c>
      <c r="O53" s="39">
        <f>[1]NGOBE_BUGLE!O9</f>
        <v>2749</v>
      </c>
      <c r="P53" s="39">
        <f>[1]NGOBE_BUGLE!P9</f>
        <v>2169</v>
      </c>
      <c r="Q53" s="39">
        <f>[1]NGOBE_BUGLE!Q9</f>
        <v>2079</v>
      </c>
      <c r="R53" s="39">
        <f>[1]NGOBE_BUGLE!R9</f>
        <v>1743</v>
      </c>
      <c r="S53" s="39">
        <f>[1]NGOBE_BUGLE!S9</f>
        <v>1374</v>
      </c>
      <c r="T53" s="39">
        <f>[1]NGOBE_BUGLE!T9</f>
        <v>1057</v>
      </c>
      <c r="U53" s="39">
        <f>[1]NGOBE_BUGLE!U9</f>
        <v>758</v>
      </c>
      <c r="V53" s="29">
        <f>[1]NGOBE_BUGLE!V9</f>
        <v>750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s="3" customFormat="1" ht="20.25" customHeight="1" x14ac:dyDescent="0.25">
      <c r="A54" s="42"/>
      <c r="B54" s="45"/>
      <c r="C54" s="19" t="s">
        <v>26</v>
      </c>
      <c r="D54" s="39">
        <f t="shared" si="1"/>
        <v>111212</v>
      </c>
      <c r="E54" s="39">
        <f>[1]NGOBE_BUGLE!E10</f>
        <v>3416</v>
      </c>
      <c r="F54" s="39">
        <f>[1]NGOBE_BUGLE!F10</f>
        <v>12999</v>
      </c>
      <c r="G54" s="39">
        <f>[1]NGOBE_BUGLE!G10</f>
        <v>14996</v>
      </c>
      <c r="H54" s="39">
        <f>[1]NGOBE_BUGLE!H10</f>
        <v>14077</v>
      </c>
      <c r="I54" s="39">
        <f>[1]NGOBE_BUGLE!I10</f>
        <v>12651</v>
      </c>
      <c r="J54" s="39">
        <f>[1]NGOBE_BUGLE!J10</f>
        <v>10681</v>
      </c>
      <c r="K54" s="39">
        <f>[1]NGOBE_BUGLE!K10</f>
        <v>9801</v>
      </c>
      <c r="L54" s="39">
        <f>[1]NGOBE_BUGLE!L10</f>
        <v>7585</v>
      </c>
      <c r="M54" s="39">
        <f>[1]NGOBE_BUGLE!M10</f>
        <v>5510</v>
      </c>
      <c r="N54" s="39">
        <f>[1]NGOBE_BUGLE!N10</f>
        <v>4307</v>
      </c>
      <c r="O54" s="39">
        <f>[1]NGOBE_BUGLE!O10</f>
        <v>3581</v>
      </c>
      <c r="P54" s="39">
        <f>[1]NGOBE_BUGLE!P10</f>
        <v>2697</v>
      </c>
      <c r="Q54" s="39">
        <f>[1]NGOBE_BUGLE!Q10</f>
        <v>2549</v>
      </c>
      <c r="R54" s="39">
        <f>[1]NGOBE_BUGLE!R10</f>
        <v>2056</v>
      </c>
      <c r="S54" s="39">
        <f>[1]NGOBE_BUGLE!S10</f>
        <v>1651</v>
      </c>
      <c r="T54" s="39">
        <f>[1]NGOBE_BUGLE!T10</f>
        <v>1075</v>
      </c>
      <c r="U54" s="39">
        <f>[1]NGOBE_BUGLE!U10</f>
        <v>798</v>
      </c>
      <c r="V54" s="29">
        <f>[1]NGOBE_BUGLE!V10</f>
        <v>782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s="3" customFormat="1" ht="20.25" customHeight="1" x14ac:dyDescent="0.25">
      <c r="A55" s="43" t="s">
        <v>53</v>
      </c>
      <c r="B55" s="3" t="s">
        <v>54</v>
      </c>
      <c r="C55" s="28"/>
      <c r="D55" s="36">
        <f t="shared" si="1"/>
        <v>598514</v>
      </c>
      <c r="E55" s="36">
        <f>SUM(E56:E57)</f>
        <v>8863</v>
      </c>
      <c r="F55" s="36">
        <f t="shared" ref="F55:V55" si="17">SUM(F56:F57)</f>
        <v>38546</v>
      </c>
      <c r="G55" s="36">
        <f t="shared" si="17"/>
        <v>51571</v>
      </c>
      <c r="H55" s="36">
        <f t="shared" si="17"/>
        <v>50628</v>
      </c>
      <c r="I55" s="36">
        <f t="shared" si="17"/>
        <v>45752</v>
      </c>
      <c r="J55" s="36">
        <f t="shared" si="17"/>
        <v>44916</v>
      </c>
      <c r="K55" s="36">
        <f t="shared" si="17"/>
        <v>41786</v>
      </c>
      <c r="L55" s="36">
        <f t="shared" si="17"/>
        <v>44206</v>
      </c>
      <c r="M55" s="36">
        <f t="shared" si="17"/>
        <v>47945</v>
      </c>
      <c r="N55" s="36">
        <f t="shared" si="17"/>
        <v>49889</v>
      </c>
      <c r="O55" s="36">
        <f t="shared" si="17"/>
        <v>44436</v>
      </c>
      <c r="P55" s="36">
        <f t="shared" si="17"/>
        <v>36269</v>
      </c>
      <c r="Q55" s="36">
        <f t="shared" si="17"/>
        <v>28180</v>
      </c>
      <c r="R55" s="36">
        <f t="shared" si="17"/>
        <v>20994</v>
      </c>
      <c r="S55" s="36">
        <f t="shared" si="17"/>
        <v>15432</v>
      </c>
      <c r="T55" s="36">
        <f t="shared" si="17"/>
        <v>11305</v>
      </c>
      <c r="U55" s="36">
        <f t="shared" si="17"/>
        <v>7945</v>
      </c>
      <c r="V55" s="22">
        <f t="shared" si="17"/>
        <v>9851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s="3" customFormat="1" ht="20.25" customHeight="1" x14ac:dyDescent="0.25">
      <c r="A56" s="42"/>
      <c r="B56" s="45"/>
      <c r="C56" s="19" t="s">
        <v>25</v>
      </c>
      <c r="D56" s="39">
        <f t="shared" si="1"/>
        <v>301768</v>
      </c>
      <c r="E56" s="39">
        <f>'[1]P OESTE '!E9</f>
        <v>4529</v>
      </c>
      <c r="F56" s="39">
        <f>'[1]P OESTE '!F9</f>
        <v>19735</v>
      </c>
      <c r="G56" s="39">
        <f>'[1]P OESTE '!G9</f>
        <v>26375</v>
      </c>
      <c r="H56" s="39">
        <f>'[1]P OESTE '!H9</f>
        <v>25803</v>
      </c>
      <c r="I56" s="39">
        <f>'[1]P OESTE '!I9</f>
        <v>23339</v>
      </c>
      <c r="J56" s="39">
        <f>'[1]P OESTE '!J9</f>
        <v>22806</v>
      </c>
      <c r="K56" s="39">
        <f>'[1]P OESTE '!K9</f>
        <v>21142</v>
      </c>
      <c r="L56" s="39">
        <f>'[1]P OESTE '!L9</f>
        <v>22297</v>
      </c>
      <c r="M56" s="39">
        <f>'[1]P OESTE '!M9</f>
        <v>24133</v>
      </c>
      <c r="N56" s="39">
        <f>'[1]P OESTE '!N9</f>
        <v>25525</v>
      </c>
      <c r="O56" s="39">
        <f>'[1]P OESTE '!O9</f>
        <v>22456</v>
      </c>
      <c r="P56" s="39">
        <f>'[1]P OESTE '!P9</f>
        <v>18210</v>
      </c>
      <c r="Q56" s="39">
        <f>'[1]P OESTE '!Q9</f>
        <v>14009</v>
      </c>
      <c r="R56" s="39">
        <f>'[1]P OESTE '!R9</f>
        <v>10234</v>
      </c>
      <c r="S56" s="39">
        <f>'[1]P OESTE '!S9</f>
        <v>7418</v>
      </c>
      <c r="T56" s="39">
        <f>'[1]P OESTE '!T9</f>
        <v>5352</v>
      </c>
      <c r="U56" s="39">
        <f>'[1]P OESTE '!U9</f>
        <v>3734</v>
      </c>
      <c r="V56" s="29">
        <f>'[1]P OESTE '!V9</f>
        <v>4671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s="3" customFormat="1" ht="20.25" customHeight="1" x14ac:dyDescent="0.25">
      <c r="A57" s="42"/>
      <c r="B57" s="45"/>
      <c r="C57" s="19" t="s">
        <v>26</v>
      </c>
      <c r="D57" s="39">
        <f t="shared" si="1"/>
        <v>296746</v>
      </c>
      <c r="E57" s="39">
        <f>'[1]P OESTE '!E10</f>
        <v>4334</v>
      </c>
      <c r="F57" s="39">
        <f>'[1]P OESTE '!F10</f>
        <v>18811</v>
      </c>
      <c r="G57" s="39">
        <f>'[1]P OESTE '!G10</f>
        <v>25196</v>
      </c>
      <c r="H57" s="39">
        <f>'[1]P OESTE '!H10</f>
        <v>24825</v>
      </c>
      <c r="I57" s="39">
        <f>'[1]P OESTE '!I10</f>
        <v>22413</v>
      </c>
      <c r="J57" s="39">
        <f>'[1]P OESTE '!J10</f>
        <v>22110</v>
      </c>
      <c r="K57" s="39">
        <f>'[1]P OESTE '!K10</f>
        <v>20644</v>
      </c>
      <c r="L57" s="39">
        <f>'[1]P OESTE '!L10</f>
        <v>21909</v>
      </c>
      <c r="M57" s="39">
        <f>'[1]P OESTE '!M10</f>
        <v>23812</v>
      </c>
      <c r="N57" s="39">
        <f>'[1]P OESTE '!N10</f>
        <v>24364</v>
      </c>
      <c r="O57" s="39">
        <f>'[1]P OESTE '!O10</f>
        <v>21980</v>
      </c>
      <c r="P57" s="39">
        <f>'[1]P OESTE '!P10</f>
        <v>18059</v>
      </c>
      <c r="Q57" s="39">
        <f>'[1]P OESTE '!Q10</f>
        <v>14171</v>
      </c>
      <c r="R57" s="39">
        <f>'[1]P OESTE '!R10</f>
        <v>10760</v>
      </c>
      <c r="S57" s="39">
        <f>'[1]P OESTE '!S10</f>
        <v>8014</v>
      </c>
      <c r="T57" s="39">
        <f>'[1]P OESTE '!T10</f>
        <v>5953</v>
      </c>
      <c r="U57" s="39">
        <f>'[1]P OESTE '!U10</f>
        <v>4211</v>
      </c>
      <c r="V57" s="29">
        <f>'[1]P OESTE '!V10</f>
        <v>5180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8" customHeight="1" thickBot="1" x14ac:dyDescent="0.3">
      <c r="A58" s="49"/>
      <c r="B58" s="50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2"/>
      <c r="V58" s="52"/>
    </row>
    <row r="59" spans="1:62" x14ac:dyDescent="0.25">
      <c r="A59" s="53" t="s">
        <v>55</v>
      </c>
      <c r="B59" s="28"/>
      <c r="D59" s="19"/>
    </row>
    <row r="60" spans="1:62" x14ac:dyDescent="0.25">
      <c r="A60" s="28" t="s">
        <v>56</v>
      </c>
      <c r="B60" s="28"/>
      <c r="D60" s="19"/>
      <c r="V60" s="54">
        <v>42978</v>
      </c>
    </row>
    <row r="61" spans="1:62" x14ac:dyDescent="0.25">
      <c r="A61" s="55" t="s">
        <v>57</v>
      </c>
      <c r="B61" s="28"/>
      <c r="D61" s="19"/>
    </row>
  </sheetData>
  <mergeCells count="5">
    <mergeCell ref="A1:V1"/>
    <mergeCell ref="A2:V2"/>
    <mergeCell ref="A4:A5"/>
    <mergeCell ref="B4:C5"/>
    <mergeCell ref="D4:V4"/>
  </mergeCells>
  <printOptions horizontalCentered="1" verticalCentered="1"/>
  <pageMargins left="0.19685039370078741" right="0.23622047244094491" top="0.51181102362204722" bottom="0.51181102362204722" header="0.23622047244094491" footer="0.51181102362204722"/>
  <pageSetup scale="54" orientation="landscape" r:id="rId1"/>
  <headerFooter alignWithMargins="0">
    <oddFooter>&amp;LPreparado por: Registros Médicos y Estadísticas de Salud, Ministerio de Salud.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C03</vt:lpstr>
      <vt:lpstr>'C03'!Área_de_impresión</vt:lpstr>
      <vt:lpstr>'C03'!Títulos_a_imprimir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2021-03-17T18:32:35Z</dcterms:created>
  <dcterms:modified xsi:type="dcterms:W3CDTF">2021-03-17T18:33:17Z</dcterms:modified>
</cp:coreProperties>
</file>